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showInkAnnotation="0"/>
  <mc:AlternateContent xmlns:mc="http://schemas.openxmlformats.org/markup-compatibility/2006">
    <mc:Choice Requires="x15">
      <x15ac:absPath xmlns:x15ac="http://schemas.microsoft.com/office/spreadsheetml/2010/11/ac" url="G:\ZfsL-Verwaltung\Reisekosten\"/>
    </mc:Choice>
  </mc:AlternateContent>
  <xr:revisionPtr revIDLastSave="0" documentId="13_ncr:1_{2CC149D2-6D6D-4CEC-8CCA-DD09DDCB5132}" xr6:coauthVersionLast="36" xr6:coauthVersionMax="36" xr10:uidLastSave="{00000000-0000-0000-0000-000000000000}"/>
  <workbookProtection workbookAlgorithmName="SHA-512" workbookHashValue="sbTId68s+UkYqbeFl62pCuTu0qmtDWniGte3RbNOsOtyF8I63xNVOoOBW0x6Tah89oCaq3JTQsqf7GD5d9UZkQ==" workbookSaltValue="ylREY9juzz1hf8YNKfEkMA==" workbookSpinCount="100000" lockStructure="1"/>
  <bookViews>
    <workbookView xWindow="0" yWindow="0" windowWidth="28800" windowHeight="14025" xr2:uid="{00000000-000D-0000-FFFF-FFFF00000000}"/>
  </bookViews>
  <sheets>
    <sheet name="Tabelle 1" sheetId="1" r:id="rId1"/>
    <sheet name="Tabelle1" sheetId="2" state="hidden" r:id="rId2"/>
  </sheets>
  <definedNames>
    <definedName name="_xlnm.Print_Area" localSheetId="0">'Tabelle 1'!$A$1:$AD$79</definedName>
    <definedName name="Z_CAD6DEB5_0DEE_413E_8C35_B5E064FE60E0_.wvu.PrintTitles" localSheetId="0" hidden="1">'Tabelle 1'!$10:$11</definedName>
  </definedNames>
  <calcPr calcId="191029"/>
  <customWorkbookViews>
    <customWorkbookView name="Klammer, Rene - Persönliche Ansicht" guid="{08FF4E17-C406-414E-ADAD-264CCC5657C6}" mergeInterval="0" personalView="1" maximized="1" xWindow="-16" yWindow="-16" windowWidth="3872" windowHeight="2092" activeSheetId="1"/>
    <customWorkbookView name="Pakoglan, Hatice - Persönliche Ansicht" guid="{CAD6DEB5-0DEE-413E-8C35-B5E064FE60E0}" mergeInterval="0" personalView="1" maximized="1" xWindow="-8" yWindow="-8" windowWidth="1936" windowHeight="117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5" i="1" l="1"/>
  <c r="N45" i="1"/>
  <c r="I7"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45" i="1" s="1"/>
  <c r="AA14" i="1"/>
  <c r="E14" i="1" l="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45" i="1" l="1"/>
  <c r="M14" i="1"/>
  <c r="F39" i="1" l="1"/>
  <c r="AD39" i="1" s="1"/>
  <c r="U39" i="1" s="1"/>
  <c r="V39" i="1" s="1"/>
  <c r="W39" i="1" s="1"/>
  <c r="AB39" i="1" s="1"/>
  <c r="F40" i="1"/>
  <c r="F41" i="1"/>
  <c r="AD41" i="1" s="1"/>
  <c r="U41" i="1" s="1"/>
  <c r="V41" i="1" s="1"/>
  <c r="W41" i="1" s="1"/>
  <c r="AB41" i="1" s="1"/>
  <c r="T45" i="1" l="1"/>
  <c r="AD45" i="1"/>
  <c r="U45" i="1" s="1"/>
  <c r="V45" i="1" l="1"/>
  <c r="E13" i="1" l="1"/>
  <c r="T13" i="1" s="1"/>
  <c r="T14" i="1"/>
  <c r="T15" i="1"/>
  <c r="T16" i="1"/>
  <c r="T17" i="1"/>
  <c r="T18" i="1"/>
  <c r="T19" i="1"/>
  <c r="T20" i="1"/>
  <c r="T21" i="1"/>
  <c r="T22" i="1"/>
  <c r="T23" i="1"/>
  <c r="T24" i="1"/>
  <c r="T25" i="1"/>
  <c r="T26" i="1"/>
  <c r="T27" i="1"/>
  <c r="T28" i="1"/>
  <c r="T29" i="1"/>
  <c r="T30" i="1"/>
  <c r="T31" i="1"/>
  <c r="T32" i="1"/>
  <c r="T33" i="1"/>
  <c r="T34" i="1"/>
  <c r="T35" i="1"/>
  <c r="T36" i="1"/>
  <c r="T37" i="1"/>
  <c r="T38" i="1"/>
  <c r="T40" i="1"/>
  <c r="T42" i="1"/>
  <c r="T43" i="1"/>
  <c r="T44" i="1"/>
  <c r="M13" i="1"/>
  <c r="M12" i="1"/>
  <c r="AA13" i="1"/>
  <c r="F17" i="1"/>
  <c r="AD17" i="1" s="1"/>
  <c r="U17" i="1" s="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17"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17" i="1"/>
  <c r="W37" i="1"/>
  <c r="W21" i="1"/>
  <c r="U13" i="1"/>
  <c r="V13" i="1" s="1"/>
  <c r="W13" i="1" s="1"/>
  <c r="AB13" i="1" s="1"/>
  <c r="F12" i="1"/>
  <c r="AC14" i="1" l="1"/>
  <c r="W45" i="1"/>
  <c r="AB37" i="1"/>
  <c r="AB31" i="1"/>
  <c r="AB32" i="1"/>
  <c r="AB35" i="1"/>
  <c r="AB36" i="1"/>
  <c r="AB15" i="1"/>
  <c r="AB23" i="1"/>
  <c r="AB24" i="1"/>
  <c r="AB20" i="1"/>
  <c r="AB29" i="1"/>
  <c r="AB21" i="1"/>
  <c r="AB26" i="1"/>
  <c r="AB34" i="1"/>
  <c r="AB14" i="1"/>
  <c r="AB17" i="1"/>
  <c r="AB33" i="1"/>
  <c r="AB18" i="1"/>
  <c r="AB19" i="1"/>
  <c r="AB43" i="1"/>
  <c r="AB27" i="1"/>
  <c r="AB22" i="1"/>
  <c r="AB30" i="1"/>
  <c r="AB38" i="1"/>
  <c r="AB16" i="1"/>
  <c r="AB28" i="1"/>
  <c r="AB44" i="1"/>
  <c r="AB25" i="1"/>
  <c r="AD12" i="1"/>
  <c r="U12" i="1" s="1"/>
  <c r="V12" i="1" s="1"/>
  <c r="W12" i="1" s="1"/>
  <c r="AB12" i="1" l="1"/>
  <c r="AC12" i="1"/>
  <c r="AC13"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<sst xmlns="http://schemas.openxmlformats.org/spreadsheetml/2006/main" count="172" uniqueCount="99">
  <si>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</si>
  <si>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</si>
  <si>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</si>
  <si>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</si>
  <si>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</si>
  <si>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</si>
  <si>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</si>
  <si>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</si>
  <si>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</si>
  <si>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</si>
  <si>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</si>
  <si>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</si>
  <si>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</si>
  <si>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</si>
  <si>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</si>
  <si>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</si>
  <si>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</si>
  <si>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</si>
  <si>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</si>
  <si>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</si>
  <si>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</si>
  <si>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</si>
  <si>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</si>
  <si>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</si>
  <si>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</si>
  <si>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</si>
  <si>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</si>
  <si>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</si>
  <si>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</si>
  <si>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</si>
  <si>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</si>
  <si>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</si>
  <si>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</si>
  <si>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</si>
  <si>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</si>
  <si>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</si>
  <si>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</si>
  <si>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</si>
  <si>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</si>
  <si>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</si>
  <si>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</si>
  <si>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</si>
  <si>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</si>
  <si>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</si>
  <si>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</si>
  <si>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</si>
  <si>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</si>
  <si>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</si>
  <si>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</si>
  <si>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</si>
  <si>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</si>
  <si>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</si>
  <si>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</si>
  <si>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</si>
  <si>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</si>
  <si>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</si>
  <si>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</si>
  <si>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</si>
  <si>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</si>
  <si>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</si>
  <si>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</si>
  <si>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</si>
  <si>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</si>
  <si>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</si>
  <si>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</si>
  <si>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</si>
  <si>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</si>
  <si>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</si>
  <si>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</si>
  <si>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</si>
  <si>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</si>
  <si>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</si>
  <si>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</si>
  <si>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</si>
  <si>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</si>
  <si>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</si>
  <si>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</si>
  <si>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</si>
  <si>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</si>
  <si>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</si>
  <si>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</si>
  <si>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</si>
  <si>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</si>
  <si>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</si>
  <si>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</si>
  <si>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</si>
  <si>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</si>
  <si>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</si>
  <si>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</si>
  <si>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</si>
  <si>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</si>
  <si>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</si>
  <si>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</si>
  <si>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</si>
  <si>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</si>
  <si>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</si>
  <si>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</si>
  <si>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</si>
  <si>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r>
      <t xml:space="preserve">APG=Ausbildungsplanungsgespräch; AG=Arbeitskreis; B=Beratung; DB=Dienstbesprechung; EPG=Eingangs- und Perspektgespräch; FB=Fortbildung;
PS=Praxissemester; SV=Seminarveranstaltung (Kern-oder Fachseminar); UB=Unterrichtsbesuch - </t>
    </r>
    <r>
      <rPr>
        <b/>
        <sz val="11"/>
        <color theme="1"/>
        <rFont val="Calibri"/>
        <family val="2"/>
        <scheme val="minor"/>
      </rPr>
      <t xml:space="preserve">Bitte Namen des/der LAA eintragen!; </t>
    </r>
    <r>
      <rPr>
        <sz val="11"/>
        <color theme="1"/>
        <rFont val="Calibri"/>
        <family val="2"/>
        <scheme val="minor"/>
      </rPr>
      <t>GH=Gruppenhospitation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</si>
</sst>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2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89">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Border="1" applyAlignment="1" applyProtection="1">
      <alignment vertical="top" wrapText="1"/>
      <protection locked="0"/>
    </xf>
    <xf numFmtId="3"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0" borderId="0" xfId="0" applyFont="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left" vertical="top"/>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0" fontId="1" fillId="5" borderId="1" xfId="0" applyFont="1" applyFill="1" applyBorder="1" applyAlignment="1" applyProtection="1">
      <alignment vertical="top"/>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7"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0" fontId="7" fillId="0" borderId="10" xfId="0" applyFont="1" applyBorder="1" applyAlignment="1" applyProtection="1"/>
    <xf numFmtId="166" fontId="5" fillId="6" borderId="2" xfId="0" applyNumberFormat="1" applyFont="1" applyFill="1" applyBorder="1" applyAlignment="1" applyProtection="1">
      <alignment vertical="top" wrapText="1"/>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3" fontId="0" fillId="6" borderId="5" xfId="0" applyNumberFormat="1" applyFont="1" applyFill="1" applyBorder="1" applyAlignment="1" applyProtection="1">
      <alignment vertical="top" wrapText="1"/>
    </xf>
    <xf numFmtId="0" fontId="0" fillId="0" borderId="3" xfId="0" applyBorder="1" applyAlignment="1" applyProtection="1">
      <alignment vertical="top"/>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 fillId="0" borderId="1" xfId="0" applyFont="1" applyBorder="1" applyAlignment="1" applyProtection="1">
      <alignment horizontal="left" vertical="top"/>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xf>
    <xf numFmtId="0" fontId="0" fillId="0" borderId="0" xfId="0" applyAlignment="1" applyProtection="1">
      <alignment horizontal="center" vertical="top" wrapText="1"/>
    </xf>
    <xf numFmtId="0" fontId="7" fillId="0" borderId="0" xfId="0" applyFont="1" applyAlignment="1" applyProtection="1">
      <alignment horizontal="left" vertical="top"/>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0" fillId="0" borderId="11" xfId="0" applyBorder="1" applyAlignment="1" applyProtection="1">
      <alignment horizontal="center" vertical="top"/>
      <protection locked="0"/>
    </xf>
    <xf numFmtId="0" fontId="17" fillId="0" borderId="1" xfId="0" applyFont="1" applyBorder="1" applyAlignment="1" applyProtection="1">
      <alignment horizontal="left" vertical="top" wrapText="1"/>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4" fillId="0" borderId="14"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left" vertical="top" wrapText="1"/>
      <protection locked="0"/>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Normal="100" workbookViewId="0">
      <selection activeCell="D3" sqref="D3:H3"/>
    </sheetView>
  </sheetViews>
  <sheetFormatPr baseColWidth="10" defaultColWidth="11" defaultRowHeight="15" x14ac:dyDescent="0.25"/>
  <cols>
    <col min="1" max="1" width="9" style="1" customWidth="1"/>
    <col min="2" max="2" width="7.28515625" style="1" customWidth="1"/>
    <col min="3" max="3" width="9" style="1" customWidth="1"/>
    <col min="4" max="4" width="7.5703125" style="1" customWidth="1"/>
    <col min="5" max="5" width="6" style="1" customWidth="1"/>
    <col min="6" max="6" width="5.7109375" style="1" customWidth="1"/>
    <col min="7" max="7" width="22" style="10" customWidth="1"/>
    <col min="8" max="8" width="9.42578125" style="1" customWidth="1"/>
    <col min="9" max="9" width="55.140625" style="1" customWidth="1"/>
    <col min="10" max="10" width="6" style="1" customWidth="1"/>
    <col min="11" max="12" width="6.7109375" style="1" customWidth="1"/>
    <col min="13" max="13" width="8.5703125" style="2" customWidth="1"/>
    <col min="14" max="14" width="8.140625" style="1" customWidth="1"/>
    <col min="15" max="15" width="3.42578125" style="1" customWidth="1"/>
    <col min="16" max="16" width="3.28515625" style="1" customWidth="1"/>
    <col min="17" max="17" width="3.140625" style="1" customWidth="1"/>
    <col min="18" max="18" width="3.7109375" style="1" customWidth="1"/>
    <col min="19" max="19" width="10.5703125" style="1" customWidth="1"/>
    <col min="20" max="22" width="9.140625" style="1" hidden="1" customWidth="1"/>
    <col min="23" max="23" width="9.140625" style="1" customWidth="1"/>
    <col min="24" max="24" width="7.85546875" style="1" customWidth="1"/>
    <col min="25" max="25" width="7.5703125" style="59" customWidth="1"/>
    <col min="26" max="26" width="6.140625" style="1" customWidth="1"/>
    <col min="27" max="27" width="8.28515625" style="1" customWidth="1"/>
    <col min="28" max="28" width="10.140625" style="1" customWidth="1"/>
    <col min="29" max="29" width="12.5703125" style="1" customWidth="1"/>
    <col min="30" max="30" width="0.85546875" style="12" customWidth="1"/>
    <col min="31" max="33" width="11" style="12"/>
    <col min="34" max="16384" width="11" style="1"/>
  </cols>
  <sheetData>
    <row r="1" spans="1:33" ht="18.75" x14ac:dyDescent="0.25">
      <c r="A1" s="184" t="s">
        <v>71</v>
      </c>
      <c r="B1" s="184"/>
      <c r="C1" s="184"/>
      <c r="D1" s="184"/>
      <c r="E1" s="184"/>
      <c r="F1" s="184"/>
      <c r="G1" s="184"/>
      <c r="H1" s="184"/>
      <c r="I1" s="184"/>
      <c r="J1" s="184"/>
      <c r="K1" s="184"/>
      <c r="L1" s="184"/>
      <c r="M1" s="184"/>
      <c r="N1" s="184"/>
      <c r="O1" s="184"/>
      <c r="P1" s="184"/>
      <c r="Q1" s="184"/>
      <c r="R1" s="190" t="s">
        <v>72</v>
      </c>
      <c r="S1" s="190"/>
      <c r="T1" s="190"/>
      <c r="U1" s="190"/>
      <c r="V1" s="190"/>
      <c r="W1" s="190"/>
      <c r="X1" s="190"/>
      <c r="Y1" s="190"/>
      <c r="Z1" s="221"/>
      <c r="AA1" s="221"/>
      <c r="AB1" s="221"/>
      <c r="AC1" s="221"/>
    </row>
    <row r="2" spans="1:33" ht="10.9" customHeight="1" x14ac:dyDescent="0.25">
      <c r="A2" s="3"/>
      <c r="B2" s="3"/>
      <c r="C2" s="3"/>
      <c r="D2" s="3"/>
      <c r="E2" s="3"/>
      <c r="F2" s="3"/>
      <c r="G2" s="3"/>
      <c r="H2" s="3"/>
      <c r="I2" s="3"/>
      <c r="J2" s="24"/>
      <c r="K2" s="24"/>
      <c r="L2" s="24"/>
      <c r="M2" s="126"/>
      <c r="N2" s="22"/>
      <c r="O2" s="22"/>
      <c r="P2" s="22"/>
      <c r="Q2" s="22"/>
      <c r="R2" s="22"/>
      <c r="S2" s="22"/>
      <c r="T2" s="22"/>
      <c r="U2" s="22"/>
      <c r="V2" s="23"/>
      <c r="W2" s="23"/>
      <c r="X2" s="24"/>
      <c r="Y2" s="60"/>
      <c r="Z2" s="25"/>
      <c r="AA2" s="25"/>
      <c r="AB2" s="25"/>
      <c r="AC2" s="25"/>
    </row>
    <row r="3" spans="1:33" ht="18" customHeight="1" x14ac:dyDescent="0.25">
      <c r="A3" s="185" t="s">
        <v>30</v>
      </c>
      <c r="B3" s="186"/>
      <c r="C3" s="187"/>
      <c r="D3" s="214"/>
      <c r="E3" s="215"/>
      <c r="F3" s="215"/>
      <c r="G3" s="215"/>
      <c r="H3" s="216"/>
      <c r="I3" s="29" t="s">
        <v>7</v>
      </c>
      <c r="J3" s="201" t="s">
        <v>34</v>
      </c>
      <c r="K3" s="202"/>
      <c r="L3" s="202"/>
      <c r="M3" s="202"/>
      <c r="N3" s="202"/>
      <c r="O3" s="202"/>
      <c r="P3" s="202"/>
      <c r="Q3" s="202"/>
      <c r="R3" s="202"/>
      <c r="S3" s="203"/>
      <c r="T3" s="128"/>
      <c r="U3" s="191"/>
      <c r="V3" s="191"/>
      <c r="W3" s="191"/>
      <c r="X3" s="191"/>
      <c r="Y3" s="191"/>
      <c r="Z3" s="191"/>
      <c r="AA3" s="191"/>
      <c r="AB3" s="191"/>
      <c r="AC3" s="192"/>
    </row>
    <row r="4" spans="1:33" ht="18" customHeight="1" x14ac:dyDescent="0.25">
      <c r="A4" s="185" t="s">
        <v>4</v>
      </c>
      <c r="B4" s="186"/>
      <c r="C4" s="187"/>
      <c r="D4" s="188"/>
      <c r="E4" s="188"/>
      <c r="F4" s="188"/>
      <c r="G4" s="188"/>
      <c r="H4" s="189"/>
      <c r="I4" s="134"/>
      <c r="J4" s="204"/>
      <c r="K4" s="205"/>
      <c r="L4" s="205"/>
      <c r="M4" s="205"/>
      <c r="N4" s="205"/>
      <c r="O4" s="205"/>
      <c r="P4" s="205"/>
      <c r="Q4" s="205"/>
      <c r="R4" s="205"/>
      <c r="S4" s="206"/>
      <c r="T4" s="128"/>
      <c r="U4" s="193"/>
      <c r="V4" s="193"/>
      <c r="W4" s="193"/>
      <c r="X4" s="193"/>
      <c r="Y4" s="193"/>
      <c r="Z4" s="193"/>
      <c r="AA4" s="193"/>
      <c r="AB4" s="193"/>
      <c r="AC4" s="194"/>
    </row>
    <row r="5" spans="1:33" ht="17.45" customHeight="1" x14ac:dyDescent="0.25">
      <c r="A5" s="185" t="s">
        <v>3</v>
      </c>
      <c r="B5" s="186"/>
      <c r="C5" s="186"/>
      <c r="D5" s="186"/>
      <c r="E5" s="187"/>
      <c r="F5" s="223" t="s">
        <v>82</v>
      </c>
      <c r="G5" s="224"/>
      <c r="H5" s="225"/>
      <c r="I5" s="27" t="s">
        <v>22</v>
      </c>
      <c r="J5" s="207"/>
      <c r="K5" s="208"/>
      <c r="L5" s="208"/>
      <c r="M5" s="208"/>
      <c r="N5" s="208"/>
      <c r="O5" s="208"/>
      <c r="P5" s="208"/>
      <c r="Q5" s="208"/>
      <c r="R5" s="208"/>
      <c r="S5" s="209"/>
      <c r="T5" s="127"/>
      <c r="U5" s="193"/>
      <c r="V5" s="193"/>
      <c r="W5" s="193"/>
      <c r="X5" s="193"/>
      <c r="Y5" s="193"/>
      <c r="Z5" s="193"/>
      <c r="AA5" s="193"/>
      <c r="AB5" s="193"/>
      <c r="AC5" s="194"/>
    </row>
    <row r="6" spans="1:33" ht="17.25" customHeight="1" x14ac:dyDescent="0.25">
      <c r="A6" s="232"/>
      <c r="B6" s="233"/>
      <c r="C6" s="233"/>
      <c r="D6" s="233"/>
      <c r="E6" s="234"/>
      <c r="F6" s="226"/>
      <c r="G6" s="227"/>
      <c r="H6" s="228"/>
      <c r="I6" s="28"/>
      <c r="J6" s="210" t="s">
        <v>31</v>
      </c>
      <c r="K6" s="210"/>
      <c r="L6" s="210"/>
      <c r="M6" s="210"/>
      <c r="N6" s="197" t="s">
        <v>92</v>
      </c>
      <c r="O6" s="198"/>
      <c r="P6" s="198"/>
      <c r="Q6" s="198"/>
      <c r="R6" s="198"/>
      <c r="S6" s="198"/>
      <c r="T6" s="124"/>
      <c r="U6" s="193"/>
      <c r="V6" s="193"/>
      <c r="W6" s="193"/>
      <c r="X6" s="193"/>
      <c r="Y6" s="193"/>
      <c r="Z6" s="193"/>
      <c r="AA6" s="193"/>
      <c r="AB6" s="193"/>
      <c r="AC6" s="194"/>
    </row>
    <row r="7" spans="1:33" ht="21.75" customHeight="1" x14ac:dyDescent="0.25">
      <c r="A7" s="235"/>
      <c r="B7" s="236"/>
      <c r="C7" s="236"/>
      <c r="D7" s="236"/>
      <c r="E7" s="237"/>
      <c r="F7" s="229"/>
      <c r="G7" s="230"/>
      <c r="H7" s="231"/>
      <c r="I7" s="135" t="str">
        <f>IF(I6="","",IF(I2,"Format korrekt","IBAN fehlerhaft"))</f>
        <v/>
      </c>
      <c r="J7" s="211"/>
      <c r="K7" s="212"/>
      <c r="L7" s="212"/>
      <c r="M7" s="213"/>
      <c r="N7" s="199"/>
      <c r="O7" s="200"/>
      <c r="P7" s="200"/>
      <c r="Q7" s="200"/>
      <c r="R7" s="200"/>
      <c r="S7" s="200"/>
      <c r="T7" s="125"/>
      <c r="U7" s="195"/>
      <c r="V7" s="195"/>
      <c r="W7" s="195"/>
      <c r="X7" s="195"/>
      <c r="Y7" s="195"/>
      <c r="Z7" s="195"/>
      <c r="AA7" s="195"/>
      <c r="AB7" s="195"/>
      <c r="AC7" s="196"/>
    </row>
    <row r="8" spans="1:33" ht="3.4" customHeight="1" x14ac:dyDescent="0.25">
      <c r="A8" s="4"/>
      <c r="B8" s="4"/>
      <c r="C8" s="4"/>
      <c r="D8" s="4"/>
      <c r="E8" s="4"/>
      <c r="F8" s="4"/>
      <c r="G8" s="4"/>
      <c r="H8" s="4"/>
      <c r="I8" s="4"/>
    </row>
    <row r="9" spans="1:33" ht="17.25" customHeight="1" x14ac:dyDescent="0.25">
      <c r="A9" s="240" t="s">
        <v>12</v>
      </c>
      <c r="B9" s="241"/>
      <c r="C9" s="240" t="s">
        <v>11</v>
      </c>
      <c r="D9" s="244"/>
      <c r="E9" s="246" t="s">
        <v>79</v>
      </c>
      <c r="F9" s="247"/>
      <c r="G9" s="250" t="s">
        <v>80</v>
      </c>
      <c r="H9" s="252" t="s">
        <v>91</v>
      </c>
      <c r="I9" s="217" t="s">
        <v>83</v>
      </c>
      <c r="J9" s="219" t="s">
        <v>85</v>
      </c>
      <c r="K9" s="217" t="s">
        <v>86</v>
      </c>
      <c r="L9" s="277" t="s">
        <v>89</v>
      </c>
      <c r="M9" s="219" t="s">
        <v>2</v>
      </c>
      <c r="N9" s="219" t="s">
        <v>87</v>
      </c>
      <c r="O9" s="260" t="s">
        <v>23</v>
      </c>
      <c r="P9" s="261"/>
      <c r="Q9" s="261"/>
      <c r="R9" s="261"/>
      <c r="S9" s="262"/>
      <c r="T9" s="258" t="s">
        <v>18</v>
      </c>
      <c r="U9" s="248" t="s">
        <v>19</v>
      </c>
      <c r="V9" s="256" t="s">
        <v>28</v>
      </c>
      <c r="W9" s="253" t="s">
        <v>27</v>
      </c>
      <c r="X9" s="256" t="s">
        <v>67</v>
      </c>
      <c r="Y9" s="252" t="s">
        <v>29</v>
      </c>
      <c r="Z9" s="252"/>
      <c r="AA9" s="252"/>
      <c r="AB9" s="251" t="s">
        <v>69</v>
      </c>
      <c r="AC9" s="283" t="s">
        <v>5</v>
      </c>
    </row>
    <row r="10" spans="1:33" ht="18" customHeight="1" x14ac:dyDescent="0.25">
      <c r="A10" s="242"/>
      <c r="B10" s="243"/>
      <c r="C10" s="242"/>
      <c r="D10" s="245"/>
      <c r="E10" s="248"/>
      <c r="F10" s="249"/>
      <c r="G10" s="250"/>
      <c r="H10" s="252"/>
      <c r="I10" s="217"/>
      <c r="J10" s="219"/>
      <c r="K10" s="217"/>
      <c r="L10" s="278"/>
      <c r="M10" s="219"/>
      <c r="N10" s="219"/>
      <c r="O10" s="259" t="s">
        <v>8</v>
      </c>
      <c r="P10" s="259"/>
      <c r="Q10" s="259"/>
      <c r="R10" s="259" t="s">
        <v>13</v>
      </c>
      <c r="S10" s="259"/>
      <c r="T10" s="258"/>
      <c r="U10" s="248"/>
      <c r="V10" s="250"/>
      <c r="W10" s="271"/>
      <c r="X10" s="256"/>
      <c r="Y10" s="252"/>
      <c r="Z10" s="252"/>
      <c r="AA10" s="252"/>
      <c r="AB10" s="255"/>
      <c r="AC10" s="283"/>
    </row>
    <row r="11" spans="1:33" ht="66" customHeight="1" thickBot="1" x14ac:dyDescent="0.3">
      <c r="A11" s="58" t="s">
        <v>9</v>
      </c>
      <c r="B11" s="66" t="s">
        <v>26</v>
      </c>
      <c r="C11" s="58" t="s">
        <v>9</v>
      </c>
      <c r="D11" s="66" t="s">
        <v>26</v>
      </c>
      <c r="E11" s="67" t="s">
        <v>10</v>
      </c>
      <c r="F11" s="67" t="s">
        <v>25</v>
      </c>
      <c r="G11" s="251"/>
      <c r="H11" s="253"/>
      <c r="I11" s="218"/>
      <c r="J11" s="220"/>
      <c r="K11" s="218"/>
      <c r="L11" s="279"/>
      <c r="M11" s="220"/>
      <c r="N11" s="220"/>
      <c r="O11" s="68" t="s">
        <v>15</v>
      </c>
      <c r="P11" s="68" t="s">
        <v>16</v>
      </c>
      <c r="Q11" s="68" t="s">
        <v>17</v>
      </c>
      <c r="R11" s="69" t="s">
        <v>14</v>
      </c>
      <c r="S11" s="131" t="s">
        <v>96</v>
      </c>
      <c r="T11" s="258"/>
      <c r="U11" s="248"/>
      <c r="V11" s="251"/>
      <c r="W11" s="271"/>
      <c r="X11" s="257"/>
      <c r="Y11" s="70" t="s">
        <v>70</v>
      </c>
      <c r="Z11" s="70" t="s">
        <v>24</v>
      </c>
      <c r="AA11" s="70" t="s">
        <v>2</v>
      </c>
      <c r="AB11" s="255"/>
      <c r="AC11" s="284"/>
    </row>
    <row r="12" spans="1:33" s="5" customFormat="1" ht="29.25" customHeight="1" x14ac:dyDescent="0.25">
      <c r="A12" s="85">
        <v>44958</v>
      </c>
      <c r="B12" s="86">
        <v>0.3125</v>
      </c>
      <c r="C12" s="87">
        <v>44958</v>
      </c>
      <c r="D12" s="86">
        <v>0.66666666666666663</v>
      </c>
      <c r="E12" s="88">
        <f>(C12-A12)</f>
        <v>0</v>
      </c>
      <c r="F12" s="86">
        <f>D12-B12</f>
        <v>0.35416666666666663</v>
      </c>
      <c r="G12" s="86" t="s">
        <v>21</v>
      </c>
      <c r="H12" s="89" t="s">
        <v>6</v>
      </c>
      <c r="I12" s="90" t="s">
        <v>75</v>
      </c>
      <c r="J12" s="91">
        <v>200</v>
      </c>
      <c r="K12" s="92" t="s">
        <v>20</v>
      </c>
      <c r="L12" s="92"/>
      <c r="M12" s="93">
        <f>IF(K12="PKW",J12*0.35,IF(K12="MO",J12*0.23,IF(K12="FA",J12*0.23,"")))</f>
        <v>46</v>
      </c>
      <c r="N12" s="93"/>
      <c r="O12" s="94">
        <v>0</v>
      </c>
      <c r="P12" s="94">
        <v>0</v>
      </c>
      <c r="Q12" s="94">
        <v>0</v>
      </c>
      <c r="R12" s="93"/>
      <c r="S12" s="93"/>
      <c r="T12" s="91" t="str">
        <f t="shared" ref="T12:T37" si="0">IF((E12&gt;1),(E12-1)*24+12*2,IF(E12=1,12*2,""))</f>
        <v/>
      </c>
      <c r="U12" s="95">
        <f>IF(AD12&lt;&gt;"",IF((AD12)&gt;=1441,24,IF((AD12)&gt;=661,12,IF((AD12)&gt;=481,6,0))),"")</f>
        <v>6</v>
      </c>
      <c r="V12" s="93">
        <f>IF(T12="",U12-(IF(O12&gt;0,(24/100*20)*O12,0)+IF(P12&gt;0,(24/100*40)*P12,0)+IF(Q12&gt;0,(24/100*40)*Q12,0)),T12-(IF(O12&gt;0,(24/100*20)*O12,0)+IF(P12&gt;0,(24/100*40)*P12,0)+IF(Q12&gt;0,(24/100*40)*Q12,0)))</f>
        <v>6</v>
      </c>
      <c r="W12" s="93">
        <f>IF(V12&lt;0,0,V12)</f>
        <v>6</v>
      </c>
      <c r="X12" s="93">
        <v>3</v>
      </c>
      <c r="Y12" s="96">
        <v>1</v>
      </c>
      <c r="Z12" s="94">
        <v>55</v>
      </c>
      <c r="AA12" s="97">
        <f>Y12*Z12*0.05</f>
        <v>2.75</v>
      </c>
      <c r="AB12" s="98">
        <f t="shared" ref="AB12:AB44" si="1">SUM(M12,N12,S12,W12,X12,AA12)</f>
        <v>57.75</v>
      </c>
      <c r="AC12" s="99">
        <f>SUM(M12,N12,S12,W12,X12,AA12)</f>
        <v>57.75</v>
      </c>
      <c r="AD12" s="13">
        <f t="shared" ref="AD12:AD37" si="2">MINUTE(F12)+HOUR(F12)*60</f>
        <v>510</v>
      </c>
      <c r="AE12" s="13"/>
      <c r="AF12" s="19"/>
      <c r="AG12" s="20"/>
    </row>
    <row r="13" spans="1:33" s="5" customFormat="1" ht="15.75" thickBot="1" x14ac:dyDescent="0.3">
      <c r="A13" s="110">
        <v>44963</v>
      </c>
      <c r="B13" s="104">
        <v>0.33333333333333331</v>
      </c>
      <c r="C13" s="111">
        <v>44964</v>
      </c>
      <c r="D13" s="104">
        <v>0.64583333333333337</v>
      </c>
      <c r="E13" s="103">
        <f t="shared" ref="E13" si="3">(C13-A13)</f>
        <v>1</v>
      </c>
      <c r="F13" s="104">
        <f t="shared" ref="F13:F44" si="4">D13-B13</f>
        <v>0.31250000000000006</v>
      </c>
      <c r="G13" s="104" t="s">
        <v>32</v>
      </c>
      <c r="H13" s="112" t="s">
        <v>33</v>
      </c>
      <c r="I13" s="113" t="s">
        <v>35</v>
      </c>
      <c r="J13" s="106"/>
      <c r="K13" s="114"/>
      <c r="L13" s="114"/>
      <c r="M13" s="105" t="str">
        <f t="shared" ref="M13" si="5">IF(K13="PKW",J13*0.35,IF(K13="MO",J13*0.23,IF(K13="FA",J13*0.23,"")))</f>
        <v/>
      </c>
      <c r="N13" s="105">
        <v>123</v>
      </c>
      <c r="O13" s="115">
        <v>1</v>
      </c>
      <c r="P13" s="115">
        <v>1</v>
      </c>
      <c r="Q13" s="115">
        <v>0</v>
      </c>
      <c r="R13" s="105"/>
      <c r="S13" s="105">
        <v>20</v>
      </c>
      <c r="T13" s="106">
        <f t="shared" si="0"/>
        <v>24</v>
      </c>
      <c r="U13" s="107">
        <f t="shared" ref="U13:U45" si="6">IF(AD13&lt;&gt;"",IF((AD13)&gt;=1441,24,IF((AD13)&gt;=661,12,IF((AD13)&gt;=481,6,0))),"")</f>
        <v>0</v>
      </c>
      <c r="V13" s="107">
        <f t="shared" ref="V13:V45" si="7">IF(T13="",U13-(IF(O13&gt;0,(24/100*20)*O13,0)+IF(P13&gt;0,(24/100*40)*P13,0)+IF(Q13&gt;0,(24/100*40)*Q13,0)),T13-(IF(O13&gt;0,(24/100*20)*O13,0)+IF(P13&gt;0,(24/100*40)*P13,0)+IF(Q13&gt;0,(24/100*40)*Q13,0)))</f>
        <v>9.6000000000000014</v>
      </c>
      <c r="W13" s="107">
        <f t="shared" ref="W13:W44" si="8">IF(V13&lt;0,0,V13)</f>
        <v>9.6000000000000014</v>
      </c>
      <c r="X13" s="105"/>
      <c r="Y13" s="116"/>
      <c r="Z13" s="115"/>
      <c r="AA13" s="108">
        <f t="shared" ref="AA13" si="9">Y13*Z13*0.02</f>
        <v>0</v>
      </c>
      <c r="AB13" s="100">
        <f t="shared" si="1"/>
        <v>152.6</v>
      </c>
      <c r="AC13" s="109">
        <f>SUM(M13,N13,S13,W13,X13,AA13)+AC12</f>
        <v>210.35</v>
      </c>
      <c r="AD13" s="13">
        <f t="shared" si="2"/>
        <v>450</v>
      </c>
      <c r="AE13" s="13"/>
      <c r="AF13" s="19"/>
      <c r="AG13" s="19"/>
    </row>
    <row r="14" spans="1:33" s="5" customFormat="1" ht="15" customHeight="1" x14ac:dyDescent="0.25">
      <c r="A14" s="71"/>
      <c r="B14" s="72"/>
      <c r="C14" s="71"/>
      <c r="D14" s="72"/>
      <c r="E14" s="73">
        <f t="shared" ref="E14:E44" si="10">IF(C14=0,0,C14-A14)</f>
        <v>0</v>
      </c>
      <c r="F14" s="74">
        <f t="shared" si="4"/>
        <v>0</v>
      </c>
      <c r="G14" s="72"/>
      <c r="H14" s="129" t="s">
        <v>90</v>
      </c>
      <c r="I14" s="75"/>
      <c r="J14" s="102"/>
      <c r="K14" s="76" t="s">
        <v>0</v>
      </c>
      <c r="L14" s="130"/>
      <c r="M14" s="17">
        <f>IF(L14="",IF(K14="PKW",J14*0.35,J14*0.23),IF(K14="PKW",L14*0.35,L14*0.23))</f>
        <v>0</v>
      </c>
      <c r="N14" s="77"/>
      <c r="O14" s="78"/>
      <c r="P14" s="78"/>
      <c r="Q14" s="78"/>
      <c r="R14" s="79"/>
      <c r="S14" s="77"/>
      <c r="T14" s="80" t="str">
        <f t="shared" si="0"/>
        <v/>
      </c>
      <c r="U14" s="81">
        <f t="shared" si="6"/>
        <v>0</v>
      </c>
      <c r="V14" s="82">
        <f t="shared" si="7"/>
        <v>0</v>
      </c>
      <c r="W14" s="82">
        <f t="shared" si="8"/>
        <v>0</v>
      </c>
      <c r="X14" s="77"/>
      <c r="Y14" s="83"/>
      <c r="Z14" s="78"/>
      <c r="AA14" s="84">
        <f>Y14*Z14*0.05</f>
        <v>0</v>
      </c>
      <c r="AB14" s="101">
        <f t="shared" si="1"/>
        <v>0</v>
      </c>
      <c r="AC14" s="101">
        <f>SUM(M14,N14,S14,W14,X14,AA14)</f>
        <v>0</v>
      </c>
      <c r="AD14" s="13">
        <f t="shared" si="2"/>
        <v>0</v>
      </c>
      <c r="AE14" s="13"/>
      <c r="AF14" s="19"/>
      <c r="AG14" s="20"/>
    </row>
    <row r="15" spans="1:33" s="5" customFormat="1" ht="15" customHeight="1" x14ac:dyDescent="0.25">
      <c r="A15" s="71"/>
      <c r="B15" s="72"/>
      <c r="C15" s="71"/>
      <c r="D15" s="72"/>
      <c r="E15" s="73">
        <f t="shared" si="10"/>
        <v>0</v>
      </c>
      <c r="F15" s="18">
        <f t="shared" si="4"/>
        <v>0</v>
      </c>
      <c r="G15" s="6"/>
      <c r="H15" s="129" t="s">
        <v>90</v>
      </c>
      <c r="I15" s="11"/>
      <c r="J15" s="102"/>
      <c r="K15" s="76" t="s">
        <v>0</v>
      </c>
      <c r="L15" s="130"/>
      <c r="M15" s="17">
        <f t="shared" ref="M15:M44" si="11">IF(L15="",IF(K15="PKW",J15*0.35,J15*0.23),IF(K15="PKW",L15*0.35,L15*0.23))</f>
        <v>0</v>
      </c>
      <c r="N15" s="77"/>
      <c r="O15" s="8"/>
      <c r="P15" s="8"/>
      <c r="Q15" s="8"/>
      <c r="R15" s="7"/>
      <c r="S15" s="9"/>
      <c r="T15" s="14" t="str">
        <f t="shared" si="0"/>
        <v/>
      </c>
      <c r="U15" s="15">
        <f t="shared" si="6"/>
        <v>0</v>
      </c>
      <c r="V15" s="16">
        <f t="shared" si="7"/>
        <v>0</v>
      </c>
      <c r="W15" s="16">
        <f t="shared" si="8"/>
        <v>0</v>
      </c>
      <c r="X15" s="77"/>
      <c r="Y15" s="83"/>
      <c r="Z15" s="78"/>
      <c r="AA15" s="84">
        <f t="shared" ref="AA15:AA44" si="12">Y15*Z15*0.05</f>
        <v>0</v>
      </c>
      <c r="AB15" s="26">
        <f t="shared" si="1"/>
        <v>0</v>
      </c>
      <c r="AC15" s="26">
        <f t="shared" ref="AC15:AC44" si="13">SUM(M15,N15,S15,W15,X15,AA15)+AC14</f>
        <v>0</v>
      </c>
      <c r="AD15" s="13">
        <f t="shared" si="2"/>
        <v>0</v>
      </c>
      <c r="AE15" s="13"/>
      <c r="AF15" s="19"/>
      <c r="AG15" s="20"/>
    </row>
    <row r="16" spans="1:33" s="5" customFormat="1" x14ac:dyDescent="0.25">
      <c r="A16" s="71"/>
      <c r="B16" s="72"/>
      <c r="C16" s="71"/>
      <c r="D16" s="72"/>
      <c r="E16" s="73">
        <f t="shared" si="10"/>
        <v>0</v>
      </c>
      <c r="F16" s="18">
        <f t="shared" si="4"/>
        <v>0</v>
      </c>
      <c r="G16" s="6"/>
      <c r="H16" s="129" t="s">
        <v>90</v>
      </c>
      <c r="I16" s="11"/>
      <c r="J16" s="102"/>
      <c r="K16" s="76" t="s">
        <v>0</v>
      </c>
      <c r="L16" s="130"/>
      <c r="M16" s="17">
        <f t="shared" si="11"/>
        <v>0</v>
      </c>
      <c r="N16" s="77"/>
      <c r="O16" s="8"/>
      <c r="P16" s="8"/>
      <c r="Q16" s="8"/>
      <c r="R16" s="7"/>
      <c r="S16" s="9"/>
      <c r="T16" s="14" t="str">
        <f t="shared" si="0"/>
        <v/>
      </c>
      <c r="U16" s="15">
        <f t="shared" si="6"/>
        <v>0</v>
      </c>
      <c r="V16" s="16">
        <f t="shared" si="7"/>
        <v>0</v>
      </c>
      <c r="W16" s="16">
        <f t="shared" si="8"/>
        <v>0</v>
      </c>
      <c r="X16" s="77"/>
      <c r="Y16" s="83"/>
      <c r="Z16" s="78"/>
      <c r="AA16" s="84">
        <f t="shared" si="12"/>
        <v>0</v>
      </c>
      <c r="AB16" s="26">
        <f t="shared" si="1"/>
        <v>0</v>
      </c>
      <c r="AC16" s="26">
        <f t="shared" si="13"/>
        <v>0</v>
      </c>
      <c r="AD16" s="13">
        <f t="shared" si="2"/>
        <v>0</v>
      </c>
      <c r="AE16" s="13"/>
      <c r="AF16" s="19"/>
      <c r="AG16" s="19"/>
    </row>
    <row r="17" spans="1:33" s="5" customFormat="1" x14ac:dyDescent="0.25">
      <c r="A17" s="71"/>
      <c r="B17" s="72"/>
      <c r="C17" s="71"/>
      <c r="D17" s="72"/>
      <c r="E17" s="73">
        <f t="shared" si="10"/>
        <v>0</v>
      </c>
      <c r="F17" s="18">
        <f t="shared" si="4"/>
        <v>0</v>
      </c>
      <c r="G17" s="6"/>
      <c r="H17" s="129" t="s">
        <v>90</v>
      </c>
      <c r="I17" s="11"/>
      <c r="J17" s="102"/>
      <c r="K17" s="76" t="s">
        <v>0</v>
      </c>
      <c r="L17" s="130"/>
      <c r="M17" s="17">
        <f t="shared" si="11"/>
        <v>0</v>
      </c>
      <c r="N17" s="77"/>
      <c r="O17" s="8"/>
      <c r="P17" s="8"/>
      <c r="Q17" s="8"/>
      <c r="R17" s="7"/>
      <c r="S17" s="9"/>
      <c r="T17" s="14" t="str">
        <f t="shared" si="0"/>
        <v/>
      </c>
      <c r="U17" s="15">
        <f t="shared" si="6"/>
        <v>0</v>
      </c>
      <c r="V17" s="16">
        <f t="shared" si="7"/>
        <v>0</v>
      </c>
      <c r="W17" s="16">
        <f t="shared" si="8"/>
        <v>0</v>
      </c>
      <c r="X17" s="77"/>
      <c r="Y17" s="83"/>
      <c r="Z17" s="78"/>
      <c r="AA17" s="84">
        <f t="shared" si="12"/>
        <v>0</v>
      </c>
      <c r="AB17" s="26">
        <f t="shared" si="1"/>
        <v>0</v>
      </c>
      <c r="AC17" s="26">
        <f t="shared" si="13"/>
        <v>0</v>
      </c>
      <c r="AD17" s="13">
        <f t="shared" si="2"/>
        <v>0</v>
      </c>
      <c r="AE17" s="13"/>
      <c r="AF17" s="19"/>
      <c r="AG17" s="19"/>
    </row>
    <row r="18" spans="1:33" x14ac:dyDescent="0.25">
      <c r="A18" s="71"/>
      <c r="B18" s="72"/>
      <c r="C18" s="71"/>
      <c r="D18" s="72"/>
      <c r="E18" s="73">
        <f t="shared" si="10"/>
        <v>0</v>
      </c>
      <c r="F18" s="18">
        <f t="shared" si="4"/>
        <v>0</v>
      </c>
      <c r="G18" s="6"/>
      <c r="H18" s="129" t="s">
        <v>90</v>
      </c>
      <c r="I18" s="11"/>
      <c r="J18" s="102"/>
      <c r="K18" s="76" t="s">
        <v>0</v>
      </c>
      <c r="L18" s="130"/>
      <c r="M18" s="17">
        <f t="shared" si="11"/>
        <v>0</v>
      </c>
      <c r="N18" s="77"/>
      <c r="O18" s="8"/>
      <c r="P18" s="8"/>
      <c r="Q18" s="8"/>
      <c r="R18" s="7"/>
      <c r="S18" s="9"/>
      <c r="T18" s="14" t="str">
        <f t="shared" si="0"/>
        <v/>
      </c>
      <c r="U18" s="15">
        <f t="shared" si="6"/>
        <v>0</v>
      </c>
      <c r="V18" s="16">
        <f t="shared" si="7"/>
        <v>0</v>
      </c>
      <c r="W18" s="16">
        <f t="shared" si="8"/>
        <v>0</v>
      </c>
      <c r="X18" s="77"/>
      <c r="Y18" s="83"/>
      <c r="Z18" s="78"/>
      <c r="AA18" s="84">
        <f t="shared" si="12"/>
        <v>0</v>
      </c>
      <c r="AB18" s="26">
        <f t="shared" si="1"/>
        <v>0</v>
      </c>
      <c r="AC18" s="26">
        <f t="shared" si="13"/>
        <v>0</v>
      </c>
      <c r="AD18" s="13">
        <f t="shared" si="2"/>
        <v>0</v>
      </c>
      <c r="AE18" s="13"/>
      <c r="AF18" s="19"/>
      <c r="AG18" s="19"/>
    </row>
    <row r="19" spans="1:33" x14ac:dyDescent="0.25">
      <c r="A19" s="71"/>
      <c r="B19" s="72"/>
      <c r="C19" s="71"/>
      <c r="D19" s="72"/>
      <c r="E19" s="73">
        <f t="shared" si="10"/>
        <v>0</v>
      </c>
      <c r="F19" s="18">
        <f t="shared" si="4"/>
        <v>0</v>
      </c>
      <c r="G19" s="6"/>
      <c r="H19" s="129" t="s">
        <v>90</v>
      </c>
      <c r="I19" s="11"/>
      <c r="J19" s="102"/>
      <c r="K19" s="76" t="s">
        <v>0</v>
      </c>
      <c r="L19" s="130"/>
      <c r="M19" s="17">
        <f t="shared" si="11"/>
        <v>0</v>
      </c>
      <c r="N19" s="77"/>
      <c r="O19" s="8"/>
      <c r="P19" s="8"/>
      <c r="Q19" s="8"/>
      <c r="R19" s="7"/>
      <c r="S19" s="9"/>
      <c r="T19" s="14" t="str">
        <f t="shared" si="0"/>
        <v/>
      </c>
      <c r="U19" s="15">
        <f t="shared" si="6"/>
        <v>0</v>
      </c>
      <c r="V19" s="16">
        <f t="shared" si="7"/>
        <v>0</v>
      </c>
      <c r="W19" s="16">
        <f t="shared" si="8"/>
        <v>0</v>
      </c>
      <c r="X19" s="77"/>
      <c r="Y19" s="83"/>
      <c r="Z19" s="78"/>
      <c r="AA19" s="84">
        <f t="shared" si="12"/>
        <v>0</v>
      </c>
      <c r="AB19" s="26">
        <f t="shared" si="1"/>
        <v>0</v>
      </c>
      <c r="AC19" s="26">
        <f t="shared" si="13"/>
        <v>0</v>
      </c>
      <c r="AD19" s="13">
        <f t="shared" si="2"/>
        <v>0</v>
      </c>
      <c r="AE19" s="13"/>
      <c r="AF19" s="19"/>
      <c r="AG19" s="19"/>
    </row>
    <row r="20" spans="1:33" x14ac:dyDescent="0.25">
      <c r="A20" s="71"/>
      <c r="B20" s="72"/>
      <c r="C20" s="71"/>
      <c r="D20" s="72"/>
      <c r="E20" s="73">
        <f t="shared" si="10"/>
        <v>0</v>
      </c>
      <c r="F20" s="18">
        <f t="shared" si="4"/>
        <v>0</v>
      </c>
      <c r="G20" s="6"/>
      <c r="H20" s="129" t="s">
        <v>90</v>
      </c>
      <c r="I20" s="11"/>
      <c r="J20" s="102"/>
      <c r="K20" s="76" t="s">
        <v>0</v>
      </c>
      <c r="L20" s="130"/>
      <c r="M20" s="17">
        <f t="shared" si="11"/>
        <v>0</v>
      </c>
      <c r="N20" s="77"/>
      <c r="O20" s="8"/>
      <c r="P20" s="8"/>
      <c r="Q20" s="8"/>
      <c r="R20" s="7"/>
      <c r="S20" s="9"/>
      <c r="T20" s="14" t="str">
        <f t="shared" si="0"/>
        <v/>
      </c>
      <c r="U20" s="15">
        <f t="shared" si="6"/>
        <v>0</v>
      </c>
      <c r="V20" s="16">
        <f t="shared" si="7"/>
        <v>0</v>
      </c>
      <c r="W20" s="16">
        <f t="shared" si="8"/>
        <v>0</v>
      </c>
      <c r="X20" s="77"/>
      <c r="Y20" s="83"/>
      <c r="Z20" s="78"/>
      <c r="AA20" s="84">
        <f t="shared" si="12"/>
        <v>0</v>
      </c>
      <c r="AB20" s="26">
        <f t="shared" si="1"/>
        <v>0</v>
      </c>
      <c r="AC20" s="26">
        <f t="shared" si="13"/>
        <v>0</v>
      </c>
      <c r="AD20" s="13">
        <f t="shared" si="2"/>
        <v>0</v>
      </c>
      <c r="AE20" s="13"/>
      <c r="AF20" s="19"/>
      <c r="AG20" s="19"/>
    </row>
    <row r="21" spans="1:33" x14ac:dyDescent="0.25">
      <c r="A21" s="71"/>
      <c r="B21" s="72"/>
      <c r="C21" s="71"/>
      <c r="D21" s="72"/>
      <c r="E21" s="73">
        <f t="shared" si="10"/>
        <v>0</v>
      </c>
      <c r="F21" s="18">
        <f t="shared" si="4"/>
        <v>0</v>
      </c>
      <c r="G21" s="6"/>
      <c r="H21" s="129" t="s">
        <v>90</v>
      </c>
      <c r="I21" s="11"/>
      <c r="J21" s="102"/>
      <c r="K21" s="76" t="s">
        <v>0</v>
      </c>
      <c r="L21" s="130"/>
      <c r="M21" s="17">
        <f t="shared" si="11"/>
        <v>0</v>
      </c>
      <c r="N21" s="77"/>
      <c r="O21" s="8"/>
      <c r="P21" s="8"/>
      <c r="Q21" s="8"/>
      <c r="R21" s="7"/>
      <c r="S21" s="9"/>
      <c r="T21" s="14" t="str">
        <f t="shared" si="0"/>
        <v/>
      </c>
      <c r="U21" s="15">
        <f t="shared" si="6"/>
        <v>0</v>
      </c>
      <c r="V21" s="16">
        <f t="shared" si="7"/>
        <v>0</v>
      </c>
      <c r="W21" s="16">
        <f t="shared" si="8"/>
        <v>0</v>
      </c>
      <c r="X21" s="77"/>
      <c r="Y21" s="83"/>
      <c r="Z21" s="78"/>
      <c r="AA21" s="84">
        <f t="shared" si="12"/>
        <v>0</v>
      </c>
      <c r="AB21" s="26">
        <f t="shared" si="1"/>
        <v>0</v>
      </c>
      <c r="AC21" s="26">
        <f t="shared" si="13"/>
        <v>0</v>
      </c>
      <c r="AD21" s="13">
        <f t="shared" si="2"/>
        <v>0</v>
      </c>
      <c r="AE21" s="13"/>
      <c r="AF21" s="19"/>
      <c r="AG21" s="19"/>
    </row>
    <row r="22" spans="1:33" x14ac:dyDescent="0.25">
      <c r="A22" s="71"/>
      <c r="B22" s="72"/>
      <c r="C22" s="71"/>
      <c r="D22" s="72"/>
      <c r="E22" s="73">
        <f t="shared" si="10"/>
        <v>0</v>
      </c>
      <c r="F22" s="18">
        <f t="shared" si="4"/>
        <v>0</v>
      </c>
      <c r="G22" s="6"/>
      <c r="H22" s="129" t="s">
        <v>90</v>
      </c>
      <c r="I22" s="11"/>
      <c r="J22" s="102"/>
      <c r="K22" s="76" t="s">
        <v>0</v>
      </c>
      <c r="L22" s="130"/>
      <c r="M22" s="17">
        <f t="shared" si="11"/>
        <v>0</v>
      </c>
      <c r="N22" s="77"/>
      <c r="O22" s="8"/>
      <c r="P22" s="8"/>
      <c r="Q22" s="8"/>
      <c r="R22" s="7"/>
      <c r="S22" s="9"/>
      <c r="T22" s="14" t="str">
        <f t="shared" si="0"/>
        <v/>
      </c>
      <c r="U22" s="15">
        <f t="shared" si="6"/>
        <v>0</v>
      </c>
      <c r="V22" s="16">
        <f t="shared" si="7"/>
        <v>0</v>
      </c>
      <c r="W22" s="16">
        <f t="shared" si="8"/>
        <v>0</v>
      </c>
      <c r="X22" s="77"/>
      <c r="Y22" s="83"/>
      <c r="Z22" s="78"/>
      <c r="AA22" s="84">
        <f t="shared" si="12"/>
        <v>0</v>
      </c>
      <c r="AB22" s="26">
        <f t="shared" si="1"/>
        <v>0</v>
      </c>
      <c r="AC22" s="26">
        <f t="shared" si="13"/>
        <v>0</v>
      </c>
      <c r="AD22" s="13">
        <f t="shared" si="2"/>
        <v>0</v>
      </c>
      <c r="AE22" s="13"/>
      <c r="AF22" s="19"/>
      <c r="AG22" s="19"/>
    </row>
    <row r="23" spans="1:33" x14ac:dyDescent="0.25">
      <c r="A23" s="71"/>
      <c r="B23" s="72"/>
      <c r="C23" s="71"/>
      <c r="D23" s="72"/>
      <c r="E23" s="73">
        <f t="shared" si="10"/>
        <v>0</v>
      </c>
      <c r="F23" s="18">
        <f t="shared" si="4"/>
        <v>0</v>
      </c>
      <c r="G23" s="6"/>
      <c r="H23" s="129" t="s">
        <v>90</v>
      </c>
      <c r="I23" s="11"/>
      <c r="J23" s="102"/>
      <c r="K23" s="76" t="s">
        <v>0</v>
      </c>
      <c r="L23" s="130"/>
      <c r="M23" s="17">
        <f t="shared" si="11"/>
        <v>0</v>
      </c>
      <c r="N23" s="77"/>
      <c r="O23" s="8"/>
      <c r="P23" s="8"/>
      <c r="Q23" s="8"/>
      <c r="R23" s="7"/>
      <c r="S23" s="9"/>
      <c r="T23" s="14" t="str">
        <f t="shared" si="0"/>
        <v/>
      </c>
      <c r="U23" s="15">
        <f t="shared" si="6"/>
        <v>0</v>
      </c>
      <c r="V23" s="16">
        <f t="shared" si="7"/>
        <v>0</v>
      </c>
      <c r="W23" s="16">
        <f t="shared" si="8"/>
        <v>0</v>
      </c>
      <c r="X23" s="77"/>
      <c r="Y23" s="83"/>
      <c r="Z23" s="78"/>
      <c r="AA23" s="84">
        <f t="shared" si="12"/>
        <v>0</v>
      </c>
      <c r="AB23" s="26">
        <f t="shared" si="1"/>
        <v>0</v>
      </c>
      <c r="AC23" s="26">
        <f t="shared" si="13"/>
        <v>0</v>
      </c>
      <c r="AD23" s="13">
        <f t="shared" si="2"/>
        <v>0</v>
      </c>
      <c r="AE23" s="13"/>
      <c r="AF23" s="19"/>
      <c r="AG23" s="19"/>
    </row>
    <row r="24" spans="1:33" x14ac:dyDescent="0.25">
      <c r="A24" s="71"/>
      <c r="B24" s="72"/>
      <c r="C24" s="71"/>
      <c r="D24" s="72"/>
      <c r="E24" s="73">
        <f t="shared" si="10"/>
        <v>0</v>
      </c>
      <c r="F24" s="18">
        <f t="shared" si="4"/>
        <v>0</v>
      </c>
      <c r="G24" s="6"/>
      <c r="H24" s="129" t="s">
        <v>90</v>
      </c>
      <c r="I24" s="11"/>
      <c r="J24" s="102"/>
      <c r="K24" s="76" t="s">
        <v>0</v>
      </c>
      <c r="L24" s="130"/>
      <c r="M24" s="17">
        <f t="shared" si="11"/>
        <v>0</v>
      </c>
      <c r="N24" s="77"/>
      <c r="O24" s="8"/>
      <c r="P24" s="8"/>
      <c r="Q24" s="8"/>
      <c r="R24" s="7"/>
      <c r="S24" s="9"/>
      <c r="T24" s="14" t="str">
        <f t="shared" si="0"/>
        <v/>
      </c>
      <c r="U24" s="15">
        <f t="shared" si="6"/>
        <v>0</v>
      </c>
      <c r="V24" s="16">
        <f t="shared" si="7"/>
        <v>0</v>
      </c>
      <c r="W24" s="16">
        <f t="shared" si="8"/>
        <v>0</v>
      </c>
      <c r="X24" s="77"/>
      <c r="Y24" s="83"/>
      <c r="Z24" s="78"/>
      <c r="AA24" s="84">
        <f t="shared" si="12"/>
        <v>0</v>
      </c>
      <c r="AB24" s="26">
        <f t="shared" si="1"/>
        <v>0</v>
      </c>
      <c r="AC24" s="26">
        <f t="shared" si="13"/>
        <v>0</v>
      </c>
      <c r="AD24" s="13">
        <f t="shared" si="2"/>
        <v>0</v>
      </c>
      <c r="AE24" s="13"/>
      <c r="AF24" s="19"/>
      <c r="AG24" s="19"/>
    </row>
    <row r="25" spans="1:33" x14ac:dyDescent="0.25">
      <c r="A25" s="71"/>
      <c r="B25" s="72"/>
      <c r="C25" s="71"/>
      <c r="D25" s="72"/>
      <c r="E25" s="73">
        <f t="shared" si="10"/>
        <v>0</v>
      </c>
      <c r="F25" s="18">
        <f t="shared" si="4"/>
        <v>0</v>
      </c>
      <c r="G25" s="6"/>
      <c r="H25" s="129" t="s">
        <v>90</v>
      </c>
      <c r="I25" s="11"/>
      <c r="J25" s="102"/>
      <c r="K25" s="76" t="s">
        <v>0</v>
      </c>
      <c r="L25" s="130"/>
      <c r="M25" s="17">
        <f t="shared" si="11"/>
        <v>0</v>
      </c>
      <c r="N25" s="77"/>
      <c r="O25" s="8"/>
      <c r="P25" s="8"/>
      <c r="Q25" s="8"/>
      <c r="R25" s="7"/>
      <c r="S25" s="9"/>
      <c r="T25" s="14" t="str">
        <f t="shared" si="0"/>
        <v/>
      </c>
      <c r="U25" s="15">
        <f t="shared" si="6"/>
        <v>0</v>
      </c>
      <c r="V25" s="16">
        <f t="shared" si="7"/>
        <v>0</v>
      </c>
      <c r="W25" s="16">
        <f t="shared" si="8"/>
        <v>0</v>
      </c>
      <c r="X25" s="77"/>
      <c r="Y25" s="83"/>
      <c r="Z25" s="78"/>
      <c r="AA25" s="84">
        <f t="shared" si="12"/>
        <v>0</v>
      </c>
      <c r="AB25" s="26">
        <f t="shared" si="1"/>
        <v>0</v>
      </c>
      <c r="AC25" s="26">
        <f t="shared" si="13"/>
        <v>0</v>
      </c>
      <c r="AD25" s="13">
        <f t="shared" si="2"/>
        <v>0</v>
      </c>
      <c r="AE25" s="13"/>
      <c r="AF25" s="21"/>
      <c r="AG25" s="19"/>
    </row>
    <row r="26" spans="1:33" x14ac:dyDescent="0.25">
      <c r="A26" s="71"/>
      <c r="B26" s="72"/>
      <c r="C26" s="71"/>
      <c r="D26" s="72"/>
      <c r="E26" s="73">
        <f t="shared" si="10"/>
        <v>0</v>
      </c>
      <c r="F26" s="18">
        <f t="shared" si="4"/>
        <v>0</v>
      </c>
      <c r="G26" s="6"/>
      <c r="H26" s="129" t="s">
        <v>90</v>
      </c>
      <c r="I26" s="11"/>
      <c r="J26" s="102"/>
      <c r="K26" s="76" t="s">
        <v>0</v>
      </c>
      <c r="L26" s="130"/>
      <c r="M26" s="17">
        <f t="shared" si="11"/>
        <v>0</v>
      </c>
      <c r="N26" s="77"/>
      <c r="O26" s="8"/>
      <c r="P26" s="8"/>
      <c r="Q26" s="8"/>
      <c r="R26" s="7"/>
      <c r="S26" s="9"/>
      <c r="T26" s="14" t="str">
        <f t="shared" si="0"/>
        <v/>
      </c>
      <c r="U26" s="15">
        <f t="shared" si="6"/>
        <v>0</v>
      </c>
      <c r="V26" s="16">
        <f t="shared" si="7"/>
        <v>0</v>
      </c>
      <c r="W26" s="16">
        <f t="shared" si="8"/>
        <v>0</v>
      </c>
      <c r="X26" s="77"/>
      <c r="Y26" s="83"/>
      <c r="Z26" s="78"/>
      <c r="AA26" s="84">
        <f t="shared" si="12"/>
        <v>0</v>
      </c>
      <c r="AB26" s="26">
        <f t="shared" si="1"/>
        <v>0</v>
      </c>
      <c r="AC26" s="26">
        <f t="shared" si="13"/>
        <v>0</v>
      </c>
      <c r="AD26" s="13">
        <f t="shared" si="2"/>
        <v>0</v>
      </c>
    </row>
    <row r="27" spans="1:33" x14ac:dyDescent="0.25">
      <c r="A27" s="71"/>
      <c r="B27" s="72"/>
      <c r="C27" s="71"/>
      <c r="D27" s="72"/>
      <c r="E27" s="73">
        <f t="shared" si="10"/>
        <v>0</v>
      </c>
      <c r="F27" s="18">
        <f t="shared" si="4"/>
        <v>0</v>
      </c>
      <c r="G27" s="6"/>
      <c r="H27" s="129" t="s">
        <v>90</v>
      </c>
      <c r="I27" s="11"/>
      <c r="J27" s="102"/>
      <c r="K27" s="76" t="s">
        <v>0</v>
      </c>
      <c r="L27" s="130"/>
      <c r="M27" s="17">
        <f t="shared" si="11"/>
        <v>0</v>
      </c>
      <c r="N27" s="77"/>
      <c r="O27" s="8"/>
      <c r="P27" s="8"/>
      <c r="Q27" s="8"/>
      <c r="R27" s="7"/>
      <c r="S27" s="9"/>
      <c r="T27" s="14" t="str">
        <f t="shared" si="0"/>
        <v/>
      </c>
      <c r="U27" s="15">
        <f t="shared" si="6"/>
        <v>0</v>
      </c>
      <c r="V27" s="16">
        <f t="shared" si="7"/>
        <v>0</v>
      </c>
      <c r="W27" s="16">
        <f t="shared" si="8"/>
        <v>0</v>
      </c>
      <c r="X27" s="77"/>
      <c r="Y27" s="83"/>
      <c r="Z27" s="78"/>
      <c r="AA27" s="84">
        <f t="shared" si="12"/>
        <v>0</v>
      </c>
      <c r="AB27" s="26">
        <f t="shared" si="1"/>
        <v>0</v>
      </c>
      <c r="AC27" s="26">
        <f t="shared" si="13"/>
        <v>0</v>
      </c>
      <c r="AD27" s="13">
        <f t="shared" si="2"/>
        <v>0</v>
      </c>
    </row>
    <row r="28" spans="1:33" x14ac:dyDescent="0.25">
      <c r="A28" s="71"/>
      <c r="B28" s="72"/>
      <c r="C28" s="71"/>
      <c r="D28" s="72"/>
      <c r="E28" s="73">
        <f t="shared" si="10"/>
        <v>0</v>
      </c>
      <c r="F28" s="18">
        <f t="shared" si="4"/>
        <v>0</v>
      </c>
      <c r="G28" s="6"/>
      <c r="H28" s="129" t="s">
        <v>90</v>
      </c>
      <c r="I28" s="11"/>
      <c r="J28" s="102"/>
      <c r="K28" s="76" t="s">
        <v>0</v>
      </c>
      <c r="L28" s="130"/>
      <c r="M28" s="17">
        <f t="shared" si="11"/>
        <v>0</v>
      </c>
      <c r="N28" s="77"/>
      <c r="O28" s="8"/>
      <c r="P28" s="8"/>
      <c r="Q28" s="8"/>
      <c r="R28" s="7"/>
      <c r="S28" s="9"/>
      <c r="T28" s="14" t="str">
        <f t="shared" si="0"/>
        <v/>
      </c>
      <c r="U28" s="15">
        <f t="shared" si="6"/>
        <v>0</v>
      </c>
      <c r="V28" s="16">
        <f t="shared" si="7"/>
        <v>0</v>
      </c>
      <c r="W28" s="16">
        <f t="shared" si="8"/>
        <v>0</v>
      </c>
      <c r="X28" s="77"/>
      <c r="Y28" s="83"/>
      <c r="Z28" s="78"/>
      <c r="AA28" s="84">
        <f t="shared" si="12"/>
        <v>0</v>
      </c>
      <c r="AB28" s="26">
        <f t="shared" si="1"/>
        <v>0</v>
      </c>
      <c r="AC28" s="26">
        <f t="shared" si="13"/>
        <v>0</v>
      </c>
      <c r="AD28" s="13">
        <f t="shared" si="2"/>
        <v>0</v>
      </c>
    </row>
    <row r="29" spans="1:33" x14ac:dyDescent="0.25">
      <c r="A29" s="71"/>
      <c r="B29" s="72"/>
      <c r="C29" s="71"/>
      <c r="D29" s="72"/>
      <c r="E29" s="73">
        <f t="shared" si="10"/>
        <v>0</v>
      </c>
      <c r="F29" s="18">
        <f t="shared" si="4"/>
        <v>0</v>
      </c>
      <c r="G29" s="6"/>
      <c r="H29" s="129" t="s">
        <v>90</v>
      </c>
      <c r="I29" s="11"/>
      <c r="J29" s="102"/>
      <c r="K29" s="76" t="s">
        <v>0</v>
      </c>
      <c r="L29" s="130"/>
      <c r="M29" s="17">
        <f t="shared" si="11"/>
        <v>0</v>
      </c>
      <c r="N29" s="77"/>
      <c r="O29" s="8"/>
      <c r="P29" s="8"/>
      <c r="Q29" s="8"/>
      <c r="R29" s="7"/>
      <c r="S29" s="9"/>
      <c r="T29" s="14" t="str">
        <f t="shared" si="0"/>
        <v/>
      </c>
      <c r="U29" s="15">
        <f t="shared" si="6"/>
        <v>0</v>
      </c>
      <c r="V29" s="16">
        <f t="shared" si="7"/>
        <v>0</v>
      </c>
      <c r="W29" s="16">
        <f t="shared" si="8"/>
        <v>0</v>
      </c>
      <c r="X29" s="77"/>
      <c r="Y29" s="83"/>
      <c r="Z29" s="78"/>
      <c r="AA29" s="84">
        <f t="shared" si="12"/>
        <v>0</v>
      </c>
      <c r="AB29" s="26">
        <f t="shared" si="1"/>
        <v>0</v>
      </c>
      <c r="AC29" s="26">
        <f t="shared" si="13"/>
        <v>0</v>
      </c>
      <c r="AD29" s="13">
        <f t="shared" si="2"/>
        <v>0</v>
      </c>
    </row>
    <row r="30" spans="1:33" x14ac:dyDescent="0.25">
      <c r="A30" s="71"/>
      <c r="B30" s="72"/>
      <c r="C30" s="71"/>
      <c r="D30" s="72"/>
      <c r="E30" s="73">
        <f t="shared" si="10"/>
        <v>0</v>
      </c>
      <c r="F30" s="18">
        <f t="shared" si="4"/>
        <v>0</v>
      </c>
      <c r="G30" s="6"/>
      <c r="H30" s="129" t="s">
        <v>90</v>
      </c>
      <c r="I30" s="11"/>
      <c r="J30" s="102"/>
      <c r="K30" s="76" t="s">
        <v>0</v>
      </c>
      <c r="L30" s="130"/>
      <c r="M30" s="17">
        <f t="shared" si="11"/>
        <v>0</v>
      </c>
      <c r="N30" s="77"/>
      <c r="O30" s="8"/>
      <c r="P30" s="8"/>
      <c r="Q30" s="8"/>
      <c r="R30" s="7"/>
      <c r="S30" s="9"/>
      <c r="T30" s="14" t="str">
        <f t="shared" si="0"/>
        <v/>
      </c>
      <c r="U30" s="15">
        <f t="shared" si="6"/>
        <v>0</v>
      </c>
      <c r="V30" s="16">
        <f t="shared" si="7"/>
        <v>0</v>
      </c>
      <c r="W30" s="16">
        <f t="shared" si="8"/>
        <v>0</v>
      </c>
      <c r="X30" s="77"/>
      <c r="Y30" s="83"/>
      <c r="Z30" s="78"/>
      <c r="AA30" s="84">
        <f t="shared" si="12"/>
        <v>0</v>
      </c>
      <c r="AB30" s="26">
        <f t="shared" si="1"/>
        <v>0</v>
      </c>
      <c r="AC30" s="26">
        <f t="shared" si="13"/>
        <v>0</v>
      </c>
      <c r="AD30" s="13">
        <f t="shared" si="2"/>
        <v>0</v>
      </c>
    </row>
    <row r="31" spans="1:33" x14ac:dyDescent="0.25">
      <c r="A31" s="71"/>
      <c r="B31" s="72"/>
      <c r="C31" s="71"/>
      <c r="D31" s="72"/>
      <c r="E31" s="73">
        <f t="shared" si="10"/>
        <v>0</v>
      </c>
      <c r="F31" s="18">
        <f t="shared" si="4"/>
        <v>0</v>
      </c>
      <c r="G31" s="6"/>
      <c r="H31" s="129" t="s">
        <v>90</v>
      </c>
      <c r="I31" s="11"/>
      <c r="J31" s="102"/>
      <c r="K31" s="76" t="s">
        <v>0</v>
      </c>
      <c r="L31" s="130"/>
      <c r="M31" s="17">
        <f t="shared" si="11"/>
        <v>0</v>
      </c>
      <c r="N31" s="77"/>
      <c r="O31" s="8"/>
      <c r="P31" s="8"/>
      <c r="Q31" s="8"/>
      <c r="R31" s="7"/>
      <c r="S31" s="9"/>
      <c r="T31" s="14" t="str">
        <f t="shared" si="0"/>
        <v/>
      </c>
      <c r="U31" s="15">
        <f t="shared" si="6"/>
        <v>0</v>
      </c>
      <c r="V31" s="16">
        <f t="shared" si="7"/>
        <v>0</v>
      </c>
      <c r="W31" s="16">
        <f t="shared" si="8"/>
        <v>0</v>
      </c>
      <c r="X31" s="77"/>
      <c r="Y31" s="83"/>
      <c r="Z31" s="78"/>
      <c r="AA31" s="84">
        <f t="shared" si="12"/>
        <v>0</v>
      </c>
      <c r="AB31" s="26">
        <f t="shared" si="1"/>
        <v>0</v>
      </c>
      <c r="AC31" s="26">
        <f t="shared" si="13"/>
        <v>0</v>
      </c>
      <c r="AD31" s="13">
        <f t="shared" si="2"/>
        <v>0</v>
      </c>
    </row>
    <row r="32" spans="1:33" x14ac:dyDescent="0.25">
      <c r="A32" s="71"/>
      <c r="B32" s="72"/>
      <c r="C32" s="71"/>
      <c r="D32" s="72"/>
      <c r="E32" s="73">
        <f t="shared" si="10"/>
        <v>0</v>
      </c>
      <c r="F32" s="18">
        <f t="shared" si="4"/>
        <v>0</v>
      </c>
      <c r="G32" s="6"/>
      <c r="H32" s="129" t="s">
        <v>90</v>
      </c>
      <c r="I32" s="11"/>
      <c r="J32" s="102"/>
      <c r="K32" s="76" t="s">
        <v>0</v>
      </c>
      <c r="L32" s="130"/>
      <c r="M32" s="17">
        <f t="shared" si="11"/>
        <v>0</v>
      </c>
      <c r="N32" s="77"/>
      <c r="O32" s="8"/>
      <c r="P32" s="8"/>
      <c r="Q32" s="8"/>
      <c r="R32" s="7"/>
      <c r="S32" s="9"/>
      <c r="T32" s="14" t="str">
        <f t="shared" si="0"/>
        <v/>
      </c>
      <c r="U32" s="15">
        <f t="shared" si="6"/>
        <v>0</v>
      </c>
      <c r="V32" s="16">
        <f t="shared" si="7"/>
        <v>0</v>
      </c>
      <c r="W32" s="16">
        <f t="shared" si="8"/>
        <v>0</v>
      </c>
      <c r="X32" s="77"/>
      <c r="Y32" s="83"/>
      <c r="Z32" s="78"/>
      <c r="AA32" s="84">
        <f t="shared" si="12"/>
        <v>0</v>
      </c>
      <c r="AB32" s="26">
        <f t="shared" si="1"/>
        <v>0</v>
      </c>
      <c r="AC32" s="26">
        <f t="shared" si="13"/>
        <v>0</v>
      </c>
      <c r="AD32" s="13">
        <f t="shared" si="2"/>
        <v>0</v>
      </c>
    </row>
    <row r="33" spans="1:30" x14ac:dyDescent="0.25">
      <c r="A33" s="71"/>
      <c r="B33" s="72"/>
      <c r="C33" s="71"/>
      <c r="D33" s="72"/>
      <c r="E33" s="73">
        <f t="shared" si="10"/>
        <v>0</v>
      </c>
      <c r="F33" s="18">
        <f t="shared" si="4"/>
        <v>0</v>
      </c>
      <c r="G33" s="6"/>
      <c r="H33" s="129" t="s">
        <v>90</v>
      </c>
      <c r="I33" s="11"/>
      <c r="J33" s="102"/>
      <c r="K33" s="76" t="s">
        <v>0</v>
      </c>
      <c r="L33" s="130"/>
      <c r="M33" s="17">
        <f t="shared" si="11"/>
        <v>0</v>
      </c>
      <c r="N33" s="77"/>
      <c r="O33" s="8"/>
      <c r="P33" s="8"/>
      <c r="Q33" s="8"/>
      <c r="R33" s="7"/>
      <c r="S33" s="9"/>
      <c r="T33" s="14" t="str">
        <f t="shared" si="0"/>
        <v/>
      </c>
      <c r="U33" s="15">
        <f t="shared" si="6"/>
        <v>0</v>
      </c>
      <c r="V33" s="16">
        <f t="shared" si="7"/>
        <v>0</v>
      </c>
      <c r="W33" s="16">
        <f t="shared" si="8"/>
        <v>0</v>
      </c>
      <c r="X33" s="77"/>
      <c r="Y33" s="83"/>
      <c r="Z33" s="78"/>
      <c r="AA33" s="84">
        <f t="shared" si="12"/>
        <v>0</v>
      </c>
      <c r="AB33" s="26">
        <f t="shared" si="1"/>
        <v>0</v>
      </c>
      <c r="AC33" s="26">
        <f t="shared" si="13"/>
        <v>0</v>
      </c>
      <c r="AD33" s="13">
        <f t="shared" si="2"/>
        <v>0</v>
      </c>
    </row>
    <row r="34" spans="1:30" x14ac:dyDescent="0.25">
      <c r="A34" s="71"/>
      <c r="B34" s="72"/>
      <c r="C34" s="71"/>
      <c r="D34" s="72"/>
      <c r="E34" s="73">
        <f t="shared" si="10"/>
        <v>0</v>
      </c>
      <c r="F34" s="18">
        <f t="shared" si="4"/>
        <v>0</v>
      </c>
      <c r="G34" s="6"/>
      <c r="H34" s="129" t="s">
        <v>90</v>
      </c>
      <c r="I34" s="11"/>
      <c r="J34" s="102"/>
      <c r="K34" s="76" t="s">
        <v>0</v>
      </c>
      <c r="L34" s="130"/>
      <c r="M34" s="17">
        <f t="shared" si="11"/>
        <v>0</v>
      </c>
      <c r="N34" s="77"/>
      <c r="O34" s="8"/>
      <c r="P34" s="8"/>
      <c r="Q34" s="8"/>
      <c r="R34" s="7"/>
      <c r="S34" s="9"/>
      <c r="T34" s="14" t="str">
        <f t="shared" si="0"/>
        <v/>
      </c>
      <c r="U34" s="15">
        <f t="shared" si="6"/>
        <v>0</v>
      </c>
      <c r="V34" s="16">
        <f t="shared" si="7"/>
        <v>0</v>
      </c>
      <c r="W34" s="16">
        <f t="shared" si="8"/>
        <v>0</v>
      </c>
      <c r="X34" s="77"/>
      <c r="Y34" s="83"/>
      <c r="Z34" s="78"/>
      <c r="AA34" s="84">
        <f t="shared" si="12"/>
        <v>0</v>
      </c>
      <c r="AB34" s="26">
        <f t="shared" si="1"/>
        <v>0</v>
      </c>
      <c r="AC34" s="26">
        <f t="shared" si="13"/>
        <v>0</v>
      </c>
      <c r="AD34" s="13">
        <f t="shared" si="2"/>
        <v>0</v>
      </c>
    </row>
    <row r="35" spans="1:30" x14ac:dyDescent="0.25">
      <c r="A35" s="71"/>
      <c r="B35" s="72"/>
      <c r="C35" s="71"/>
      <c r="D35" s="72"/>
      <c r="E35" s="73">
        <f t="shared" si="10"/>
        <v>0</v>
      </c>
      <c r="F35" s="18">
        <f t="shared" si="4"/>
        <v>0</v>
      </c>
      <c r="G35" s="6"/>
      <c r="H35" s="129" t="s">
        <v>90</v>
      </c>
      <c r="I35" s="11"/>
      <c r="J35" s="102"/>
      <c r="K35" s="76" t="s">
        <v>0</v>
      </c>
      <c r="L35" s="130"/>
      <c r="M35" s="17">
        <f t="shared" si="11"/>
        <v>0</v>
      </c>
      <c r="N35" s="77"/>
      <c r="O35" s="8"/>
      <c r="P35" s="8"/>
      <c r="Q35" s="8"/>
      <c r="R35" s="7"/>
      <c r="S35" s="9"/>
      <c r="T35" s="14" t="str">
        <f t="shared" si="0"/>
        <v/>
      </c>
      <c r="U35" s="15">
        <f t="shared" si="6"/>
        <v>0</v>
      </c>
      <c r="V35" s="16">
        <f t="shared" si="7"/>
        <v>0</v>
      </c>
      <c r="W35" s="16">
        <f t="shared" si="8"/>
        <v>0</v>
      </c>
      <c r="X35" s="77"/>
      <c r="Y35" s="83"/>
      <c r="Z35" s="78"/>
      <c r="AA35" s="84">
        <f t="shared" si="12"/>
        <v>0</v>
      </c>
      <c r="AB35" s="26">
        <f t="shared" si="1"/>
        <v>0</v>
      </c>
      <c r="AC35" s="26">
        <f t="shared" si="13"/>
        <v>0</v>
      </c>
      <c r="AD35" s="13">
        <f t="shared" si="2"/>
        <v>0</v>
      </c>
    </row>
    <row r="36" spans="1:30" x14ac:dyDescent="0.25">
      <c r="A36" s="71"/>
      <c r="B36" s="72"/>
      <c r="C36" s="71"/>
      <c r="D36" s="72"/>
      <c r="E36" s="73">
        <f t="shared" si="10"/>
        <v>0</v>
      </c>
      <c r="F36" s="18">
        <f t="shared" si="4"/>
        <v>0</v>
      </c>
      <c r="G36" s="6"/>
      <c r="H36" s="129" t="s">
        <v>90</v>
      </c>
      <c r="I36" s="11"/>
      <c r="J36" s="102"/>
      <c r="K36" s="76" t="s">
        <v>0</v>
      </c>
      <c r="L36" s="130"/>
      <c r="M36" s="17">
        <f t="shared" si="11"/>
        <v>0</v>
      </c>
      <c r="N36" s="77"/>
      <c r="O36" s="8"/>
      <c r="P36" s="8"/>
      <c r="Q36" s="8"/>
      <c r="R36" s="7"/>
      <c r="S36" s="9"/>
      <c r="T36" s="14" t="str">
        <f t="shared" si="0"/>
        <v/>
      </c>
      <c r="U36" s="15">
        <f t="shared" si="6"/>
        <v>0</v>
      </c>
      <c r="V36" s="16">
        <f t="shared" si="7"/>
        <v>0</v>
      </c>
      <c r="W36" s="16">
        <f t="shared" si="8"/>
        <v>0</v>
      </c>
      <c r="X36" s="77"/>
      <c r="Y36" s="83"/>
      <c r="Z36" s="78"/>
      <c r="AA36" s="84">
        <f t="shared" si="12"/>
        <v>0</v>
      </c>
      <c r="AB36" s="26">
        <f t="shared" si="1"/>
        <v>0</v>
      </c>
      <c r="AC36" s="26">
        <f t="shared" si="13"/>
        <v>0</v>
      </c>
      <c r="AD36" s="13">
        <f t="shared" si="2"/>
        <v>0</v>
      </c>
    </row>
    <row r="37" spans="1:30" x14ac:dyDescent="0.25">
      <c r="A37" s="71"/>
      <c r="B37" s="72"/>
      <c r="C37" s="71"/>
      <c r="D37" s="72"/>
      <c r="E37" s="73">
        <f t="shared" si="10"/>
        <v>0</v>
      </c>
      <c r="F37" s="18">
        <f t="shared" si="4"/>
        <v>0</v>
      </c>
      <c r="G37" s="6"/>
      <c r="H37" s="129" t="s">
        <v>90</v>
      </c>
      <c r="I37" s="11"/>
      <c r="J37" s="102"/>
      <c r="K37" s="76" t="s">
        <v>0</v>
      </c>
      <c r="L37" s="130"/>
      <c r="M37" s="17">
        <f t="shared" si="11"/>
        <v>0</v>
      </c>
      <c r="N37" s="77"/>
      <c r="O37" s="8"/>
      <c r="P37" s="8"/>
      <c r="Q37" s="8"/>
      <c r="R37" s="7"/>
      <c r="S37" s="9"/>
      <c r="T37" s="14" t="str">
        <f t="shared" si="0"/>
        <v/>
      </c>
      <c r="U37" s="15">
        <f t="shared" si="6"/>
        <v>0</v>
      </c>
      <c r="V37" s="16">
        <f t="shared" si="7"/>
        <v>0</v>
      </c>
      <c r="W37" s="16">
        <f t="shared" si="8"/>
        <v>0</v>
      </c>
      <c r="X37" s="77"/>
      <c r="Y37" s="83"/>
      <c r="Z37" s="78"/>
      <c r="AA37" s="84">
        <f t="shared" si="12"/>
        <v>0</v>
      </c>
      <c r="AB37" s="26">
        <f t="shared" si="1"/>
        <v>0</v>
      </c>
      <c r="AC37" s="26">
        <f t="shared" si="13"/>
        <v>0</v>
      </c>
      <c r="AD37" s="13">
        <f t="shared" si="2"/>
        <v>0</v>
      </c>
    </row>
    <row r="38" spans="1:30" x14ac:dyDescent="0.25">
      <c r="A38" s="71"/>
      <c r="B38" s="72"/>
      <c r="C38" s="71"/>
      <c r="D38" s="72"/>
      <c r="E38" s="73">
        <f t="shared" si="10"/>
        <v>0</v>
      </c>
      <c r="F38" s="18">
        <f t="shared" si="4"/>
        <v>0</v>
      </c>
      <c r="G38" s="6"/>
      <c r="H38" s="129" t="s">
        <v>90</v>
      </c>
      <c r="I38" s="11"/>
      <c r="J38" s="102"/>
      <c r="K38" s="76" t="s">
        <v>0</v>
      </c>
      <c r="L38" s="130"/>
      <c r="M38" s="17">
        <f t="shared" si="11"/>
        <v>0</v>
      </c>
      <c r="N38" s="77"/>
      <c r="O38" s="8"/>
      <c r="P38" s="8"/>
      <c r="Q38" s="8"/>
      <c r="R38" s="7"/>
      <c r="S38" s="9"/>
      <c r="T38" s="14" t="str">
        <f t="shared" ref="T38:T45" si="14">IF((E38&gt;1),(E38-1)*24+12*2,IF(E38=1,12*2,""))</f>
        <v/>
      </c>
      <c r="U38" s="15">
        <f t="shared" ref="U38:U41" si="15">IF(AD38&lt;&gt;"",IF((AD38)&gt;=1441,24,IF((AD38)&gt;=661,12,IF((AD38)&gt;=481,6,0))),"")</f>
        <v>0</v>
      </c>
      <c r="V38" s="16">
        <f t="shared" ref="V38:V41" si="16">IF(T38="",U38-(IF(O38&gt;0,(24/100*20)*O38,0)+IF(P38&gt;0,(24/100*40)*P38,0)+IF(Q38&gt;0,(24/100*40)*Q38,0)),T38-(IF(O38&gt;0,(24/100*20)*O38,0)+IF(P38&gt;0,(24/100*40)*P38,0)+IF(Q38&gt;0,(24/100*40)*Q38,0)))</f>
        <v>0</v>
      </c>
      <c r="W38" s="16">
        <f t="shared" ref="W38:W41" si="17">IF(V38&lt;0,0,V38)</f>
        <v>0</v>
      </c>
      <c r="X38" s="77"/>
      <c r="Y38" s="83"/>
      <c r="Z38" s="78"/>
      <c r="AA38" s="84">
        <f t="shared" si="12"/>
        <v>0</v>
      </c>
      <c r="AB38" s="26">
        <f t="shared" si="1"/>
        <v>0</v>
      </c>
      <c r="AC38" s="26">
        <f t="shared" si="13"/>
        <v>0</v>
      </c>
      <c r="AD38" s="13">
        <f t="shared" ref="AD38:AD45" si="18">MINUTE(F38)+HOUR(F38)*60</f>
        <v>0</v>
      </c>
    </row>
    <row r="39" spans="1:30" x14ac:dyDescent="0.25">
      <c r="A39" s="71"/>
      <c r="B39" s="72"/>
      <c r="C39" s="71"/>
      <c r="D39" s="72"/>
      <c r="E39" s="73">
        <f t="shared" si="10"/>
        <v>0</v>
      </c>
      <c r="F39" s="18">
        <f t="shared" si="4"/>
        <v>0</v>
      </c>
      <c r="G39" s="6"/>
      <c r="H39" s="129" t="s">
        <v>90</v>
      </c>
      <c r="I39" s="11"/>
      <c r="J39" s="102"/>
      <c r="K39" s="76" t="s">
        <v>0</v>
      </c>
      <c r="L39" s="130"/>
      <c r="M39" s="17">
        <f t="shared" si="11"/>
        <v>0</v>
      </c>
      <c r="N39" s="77"/>
      <c r="O39" s="8"/>
      <c r="P39" s="8"/>
      <c r="Q39" s="8"/>
      <c r="R39" s="7"/>
      <c r="S39" s="9"/>
      <c r="T39" s="14"/>
      <c r="U39" s="15">
        <f t="shared" si="15"/>
        <v>0</v>
      </c>
      <c r="V39" s="16">
        <f t="shared" si="16"/>
        <v>0</v>
      </c>
      <c r="W39" s="16">
        <f t="shared" si="17"/>
        <v>0</v>
      </c>
      <c r="X39" s="77"/>
      <c r="Y39" s="83"/>
      <c r="Z39" s="78"/>
      <c r="AA39" s="84">
        <f t="shared" si="12"/>
        <v>0</v>
      </c>
      <c r="AB39" s="26">
        <f t="shared" si="1"/>
        <v>0</v>
      </c>
      <c r="AC39" s="26">
        <f t="shared" si="13"/>
        <v>0</v>
      </c>
      <c r="AD39" s="13">
        <f t="shared" si="18"/>
        <v>0</v>
      </c>
    </row>
    <row r="40" spans="1:30" x14ac:dyDescent="0.25">
      <c r="A40" s="71"/>
      <c r="B40" s="72"/>
      <c r="C40" s="71"/>
      <c r="D40" s="72"/>
      <c r="E40" s="73">
        <f t="shared" si="10"/>
        <v>0</v>
      </c>
      <c r="F40" s="18">
        <f t="shared" si="4"/>
        <v>0</v>
      </c>
      <c r="G40" s="6"/>
      <c r="H40" s="129" t="s">
        <v>90</v>
      </c>
      <c r="I40" s="11"/>
      <c r="J40" s="102"/>
      <c r="K40" s="76" t="s">
        <v>0</v>
      </c>
      <c r="L40" s="130"/>
      <c r="M40" s="17">
        <f t="shared" si="11"/>
        <v>0</v>
      </c>
      <c r="N40" s="77"/>
      <c r="O40" s="8"/>
      <c r="P40" s="8"/>
      <c r="Q40" s="8"/>
      <c r="R40" s="7"/>
      <c r="S40" s="9"/>
      <c r="T40" s="14" t="str">
        <f t="shared" si="14"/>
        <v/>
      </c>
      <c r="U40" s="15">
        <f t="shared" si="15"/>
        <v>0</v>
      </c>
      <c r="V40" s="16">
        <f t="shared" si="16"/>
        <v>0</v>
      </c>
      <c r="W40" s="16">
        <f t="shared" si="17"/>
        <v>0</v>
      </c>
      <c r="X40" s="77"/>
      <c r="Y40" s="83"/>
      <c r="Z40" s="78"/>
      <c r="AA40" s="84">
        <f t="shared" si="12"/>
        <v>0</v>
      </c>
      <c r="AB40" s="26">
        <f t="shared" si="1"/>
        <v>0</v>
      </c>
      <c r="AC40" s="26">
        <f t="shared" si="13"/>
        <v>0</v>
      </c>
      <c r="AD40" s="13">
        <f t="shared" si="18"/>
        <v>0</v>
      </c>
    </row>
    <row r="41" spans="1:30" x14ac:dyDescent="0.25">
      <c r="A41" s="71"/>
      <c r="B41" s="72"/>
      <c r="C41" s="71"/>
      <c r="D41" s="72"/>
      <c r="E41" s="73">
        <f t="shared" si="10"/>
        <v>0</v>
      </c>
      <c r="F41" s="18">
        <f t="shared" si="4"/>
        <v>0</v>
      </c>
      <c r="G41" s="6"/>
      <c r="H41" s="129" t="s">
        <v>90</v>
      </c>
      <c r="I41" s="11"/>
      <c r="J41" s="102"/>
      <c r="K41" s="76" t="s">
        <v>0</v>
      </c>
      <c r="L41" s="130"/>
      <c r="M41" s="17">
        <f t="shared" si="11"/>
        <v>0</v>
      </c>
      <c r="N41" s="77"/>
      <c r="O41" s="8"/>
      <c r="P41" s="8"/>
      <c r="Q41" s="8"/>
      <c r="R41" s="7"/>
      <c r="S41" s="9"/>
      <c r="T41" s="14"/>
      <c r="U41" s="15">
        <f t="shared" si="15"/>
        <v>0</v>
      </c>
      <c r="V41" s="16">
        <f t="shared" si="16"/>
        <v>0</v>
      </c>
      <c r="W41" s="16">
        <f t="shared" si="17"/>
        <v>0</v>
      </c>
      <c r="X41" s="77"/>
      <c r="Y41" s="83"/>
      <c r="Z41" s="78"/>
      <c r="AA41" s="84">
        <f t="shared" si="12"/>
        <v>0</v>
      </c>
      <c r="AB41" s="26">
        <f t="shared" si="1"/>
        <v>0</v>
      </c>
      <c r="AC41" s="26">
        <f t="shared" si="13"/>
        <v>0</v>
      </c>
      <c r="AD41" s="13">
        <f t="shared" si="18"/>
        <v>0</v>
      </c>
    </row>
    <row r="42" spans="1:30" x14ac:dyDescent="0.25">
      <c r="A42" s="71"/>
      <c r="B42" s="72"/>
      <c r="C42" s="71"/>
      <c r="D42" s="72"/>
      <c r="E42" s="73">
        <f t="shared" si="10"/>
        <v>0</v>
      </c>
      <c r="F42" s="18">
        <f t="shared" si="4"/>
        <v>0</v>
      </c>
      <c r="G42" s="6"/>
      <c r="H42" s="129" t="s">
        <v>90</v>
      </c>
      <c r="I42" s="11"/>
      <c r="J42" s="102"/>
      <c r="K42" s="76" t="s">
        <v>0</v>
      </c>
      <c r="L42" s="130"/>
      <c r="M42" s="17">
        <f t="shared" si="11"/>
        <v>0</v>
      </c>
      <c r="N42" s="77"/>
      <c r="O42" s="8"/>
      <c r="P42" s="8"/>
      <c r="Q42" s="8"/>
      <c r="R42" s="7"/>
      <c r="S42" s="9"/>
      <c r="T42" s="14" t="str">
        <f t="shared" si="14"/>
        <v/>
      </c>
      <c r="U42" s="15">
        <f t="shared" si="6"/>
        <v>0</v>
      </c>
      <c r="V42" s="16">
        <f t="shared" si="7"/>
        <v>0</v>
      </c>
      <c r="W42" s="16">
        <f t="shared" si="8"/>
        <v>0</v>
      </c>
      <c r="X42" s="77"/>
      <c r="Y42" s="83"/>
      <c r="Z42" s="78"/>
      <c r="AA42" s="84">
        <f t="shared" si="12"/>
        <v>0</v>
      </c>
      <c r="AB42" s="26">
        <f t="shared" si="1"/>
        <v>0</v>
      </c>
      <c r="AC42" s="26">
        <f t="shared" si="13"/>
        <v>0</v>
      </c>
      <c r="AD42" s="13">
        <f t="shared" si="18"/>
        <v>0</v>
      </c>
    </row>
    <row r="43" spans="1:30" x14ac:dyDescent="0.25">
      <c r="A43" s="71"/>
      <c r="B43" s="72"/>
      <c r="C43" s="71"/>
      <c r="D43" s="72"/>
      <c r="E43" s="73">
        <f t="shared" si="10"/>
        <v>0</v>
      </c>
      <c r="F43" s="18">
        <f t="shared" si="4"/>
        <v>0</v>
      </c>
      <c r="G43" s="6"/>
      <c r="H43" s="129" t="s">
        <v>90</v>
      </c>
      <c r="I43" s="11"/>
      <c r="J43" s="102"/>
      <c r="K43" s="76" t="s">
        <v>0</v>
      </c>
      <c r="L43" s="130"/>
      <c r="M43" s="17">
        <f t="shared" si="11"/>
        <v>0</v>
      </c>
      <c r="N43" s="77"/>
      <c r="O43" s="8"/>
      <c r="P43" s="8"/>
      <c r="Q43" s="8"/>
      <c r="R43" s="7"/>
      <c r="S43" s="9"/>
      <c r="T43" s="14" t="str">
        <f t="shared" si="14"/>
        <v/>
      </c>
      <c r="U43" s="15">
        <f t="shared" si="6"/>
        <v>0</v>
      </c>
      <c r="V43" s="16">
        <f t="shared" si="7"/>
        <v>0</v>
      </c>
      <c r="W43" s="16">
        <f t="shared" si="8"/>
        <v>0</v>
      </c>
      <c r="X43" s="77"/>
      <c r="Y43" s="83"/>
      <c r="Z43" s="78"/>
      <c r="AA43" s="84">
        <f t="shared" si="12"/>
        <v>0</v>
      </c>
      <c r="AB43" s="26">
        <f t="shared" si="1"/>
        <v>0</v>
      </c>
      <c r="AC43" s="26">
        <f t="shared" si="13"/>
        <v>0</v>
      </c>
      <c r="AD43" s="13">
        <f t="shared" si="18"/>
        <v>0</v>
      </c>
    </row>
    <row r="44" spans="1:30" x14ac:dyDescent="0.25">
      <c r="A44" s="71"/>
      <c r="B44" s="72"/>
      <c r="C44" s="71"/>
      <c r="D44" s="72"/>
      <c r="E44" s="73">
        <f t="shared" si="10"/>
        <v>0</v>
      </c>
      <c r="F44" s="18">
        <f t="shared" si="4"/>
        <v>0</v>
      </c>
      <c r="G44" s="6"/>
      <c r="H44" s="129" t="s">
        <v>90</v>
      </c>
      <c r="I44" s="11"/>
      <c r="J44" s="102"/>
      <c r="K44" s="76" t="s">
        <v>0</v>
      </c>
      <c r="L44" s="130"/>
      <c r="M44" s="17">
        <f t="shared" si="11"/>
        <v>0</v>
      </c>
      <c r="N44" s="77"/>
      <c r="O44" s="8"/>
      <c r="P44" s="8"/>
      <c r="Q44" s="8"/>
      <c r="R44" s="7"/>
      <c r="S44" s="9"/>
      <c r="T44" s="14" t="str">
        <f t="shared" si="14"/>
        <v/>
      </c>
      <c r="U44" s="15">
        <f t="shared" si="6"/>
        <v>0</v>
      </c>
      <c r="V44" s="16">
        <f t="shared" si="7"/>
        <v>0</v>
      </c>
      <c r="W44" s="16">
        <f t="shared" si="8"/>
        <v>0</v>
      </c>
      <c r="X44" s="77"/>
      <c r="Y44" s="83"/>
      <c r="Z44" s="78"/>
      <c r="AA44" s="84">
        <f t="shared" si="12"/>
        <v>0</v>
      </c>
      <c r="AB44" s="26">
        <f t="shared" si="1"/>
        <v>0</v>
      </c>
      <c r="AC44" s="26">
        <f t="shared" si="13"/>
        <v>0</v>
      </c>
      <c r="AD44" s="13">
        <f t="shared" si="18"/>
        <v>0</v>
      </c>
    </row>
    <row r="45" spans="1:30" x14ac:dyDescent="0.25">
      <c r="A45" s="143"/>
      <c r="B45" s="144"/>
      <c r="C45" s="143"/>
      <c r="D45" s="144"/>
      <c r="E45" s="136"/>
      <c r="F45" s="137"/>
      <c r="G45" s="137"/>
      <c r="H45" s="145" t="s">
        <v>90</v>
      </c>
      <c r="I45" s="146"/>
      <c r="J45" s="147"/>
      <c r="K45" s="148"/>
      <c r="L45" s="148"/>
      <c r="M45" s="138">
        <f>SUM(M14:M44)</f>
        <v>0</v>
      </c>
      <c r="N45" s="149">
        <f>SUM(N14:N44)</f>
        <v>0</v>
      </c>
      <c r="O45" s="150"/>
      <c r="P45" s="150"/>
      <c r="Q45" s="150"/>
      <c r="R45" s="138"/>
      <c r="S45" s="138"/>
      <c r="T45" s="139" t="str">
        <f t="shared" si="14"/>
        <v/>
      </c>
      <c r="U45" s="140">
        <f t="shared" si="6"/>
        <v>0</v>
      </c>
      <c r="V45" s="140">
        <f t="shared" si="7"/>
        <v>0</v>
      </c>
      <c r="W45" s="140">
        <f>SUM(W14:W44)</f>
        <v>0</v>
      </c>
      <c r="X45" s="149">
        <f>SUM(X14:X44)</f>
        <v>0</v>
      </c>
      <c r="Y45" s="151"/>
      <c r="Z45" s="152"/>
      <c r="AA45" s="142">
        <f>SUM(AA14:AA44)</f>
        <v>0</v>
      </c>
      <c r="AB45" s="285">
        <f>AC44</f>
        <v>0</v>
      </c>
      <c r="AC45" s="286"/>
      <c r="AD45" s="13">
        <f t="shared" si="18"/>
        <v>0</v>
      </c>
    </row>
    <row r="46" spans="1:30" ht="33.75" customHeight="1" x14ac:dyDescent="0.3">
      <c r="A46" s="12"/>
      <c r="B46" s="12"/>
      <c r="C46" s="12"/>
      <c r="D46" s="12"/>
      <c r="E46" s="12"/>
      <c r="F46" s="12"/>
      <c r="G46" s="118"/>
      <c r="H46" s="12"/>
      <c r="I46" s="12"/>
      <c r="J46" s="12"/>
      <c r="K46" s="12"/>
      <c r="L46" s="12"/>
      <c r="M46" s="132"/>
      <c r="N46" s="12"/>
      <c r="O46" s="12"/>
      <c r="P46" s="12"/>
      <c r="Q46" s="12"/>
      <c r="R46" s="141" t="s">
        <v>73</v>
      </c>
      <c r="S46" s="141"/>
      <c r="T46" s="141"/>
      <c r="U46" s="12"/>
      <c r="V46" s="12"/>
      <c r="W46" s="12"/>
      <c r="X46" s="153"/>
      <c r="Y46" s="153"/>
      <c r="Z46" s="153"/>
      <c r="AA46" s="153"/>
      <c r="AB46" s="287"/>
      <c r="AC46" s="288"/>
    </row>
    <row r="48" spans="1:30" x14ac:dyDescent="0.25">
      <c r="A48" s="238" t="s">
        <v>58</v>
      </c>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row>
    <row r="49" spans="1:33" ht="13.5" customHeight="1" x14ac:dyDescent="0.25">
      <c r="A49" s="239"/>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row>
    <row r="50" spans="1:33" ht="36.75" customHeight="1" x14ac:dyDescent="0.25">
      <c r="A50" s="281" t="s">
        <v>88</v>
      </c>
      <c r="B50" s="281"/>
      <c r="C50" s="281"/>
      <c r="D50" s="281"/>
      <c r="E50" s="281"/>
      <c r="F50" s="281"/>
      <c r="G50" s="281"/>
      <c r="H50" s="281"/>
      <c r="I50" s="281"/>
      <c r="J50" s="281"/>
      <c r="K50" s="281"/>
      <c r="L50" s="281"/>
      <c r="M50" s="281"/>
      <c r="N50" s="281"/>
      <c r="O50" s="281"/>
      <c r="P50" s="281"/>
      <c r="Q50" s="281"/>
      <c r="R50" s="281"/>
      <c r="S50" s="281"/>
      <c r="T50" s="57"/>
      <c r="U50" s="57"/>
      <c r="V50" s="57"/>
      <c r="W50" s="57"/>
      <c r="X50" s="57"/>
      <c r="Y50" s="61"/>
      <c r="Z50" s="57"/>
      <c r="AA50" s="57"/>
      <c r="AB50" s="57"/>
      <c r="AC50" s="57"/>
    </row>
    <row r="51" spans="1:33" ht="31.5" customHeight="1" x14ac:dyDescent="0.25">
      <c r="A51" s="282" t="s">
        <v>74</v>
      </c>
      <c r="B51" s="282"/>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row>
    <row r="52" spans="1:33" s="121" customFormat="1" ht="31.5" customHeight="1" x14ac:dyDescent="0.25">
      <c r="A52" s="47" t="s">
        <v>36</v>
      </c>
      <c r="B52" s="280" t="s">
        <v>84</v>
      </c>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120"/>
      <c r="AE52" s="120"/>
      <c r="AF52" s="120"/>
      <c r="AG52" s="120"/>
    </row>
    <row r="53" spans="1:33" ht="198" customHeight="1" x14ac:dyDescent="0.25">
      <c r="A53" s="47" t="s">
        <v>37</v>
      </c>
      <c r="B53" s="169" t="s">
        <v>66</v>
      </c>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row>
    <row r="54" spans="1:33" ht="22.5" customHeight="1" x14ac:dyDescent="0.25">
      <c r="A54" s="47"/>
      <c r="B54" s="170" t="s">
        <v>45</v>
      </c>
      <c r="C54" s="170"/>
      <c r="D54" s="170"/>
      <c r="E54" s="170"/>
      <c r="F54" s="170"/>
      <c r="G54" s="170"/>
      <c r="H54" s="34" t="s">
        <v>47</v>
      </c>
      <c r="I54" s="40"/>
      <c r="J54" s="40"/>
      <c r="K54" s="40"/>
      <c r="L54" s="40"/>
      <c r="M54" s="40"/>
      <c r="N54" s="40"/>
      <c r="O54" s="40"/>
      <c r="P54" s="40"/>
      <c r="Q54" s="40"/>
      <c r="R54" s="40"/>
      <c r="S54" s="40"/>
      <c r="T54" s="12"/>
      <c r="U54" s="12"/>
      <c r="V54" s="12"/>
      <c r="W54" s="12"/>
      <c r="X54" s="12"/>
      <c r="Y54" s="62"/>
      <c r="Z54" s="12"/>
      <c r="AA54" s="12"/>
      <c r="AB54" s="12"/>
      <c r="AC54" s="12"/>
    </row>
    <row r="55" spans="1:33" ht="3" customHeight="1" x14ac:dyDescent="0.25">
      <c r="A55" s="48"/>
      <c r="B55" s="34"/>
      <c r="C55" s="34"/>
      <c r="D55" s="34"/>
      <c r="E55" s="34"/>
      <c r="F55" s="34"/>
      <c r="G55" s="34"/>
      <c r="H55" s="34"/>
      <c r="I55" s="37"/>
      <c r="J55" s="37"/>
      <c r="K55" s="37"/>
      <c r="L55" s="37"/>
      <c r="M55" s="37"/>
      <c r="N55" s="37"/>
      <c r="O55" s="37"/>
      <c r="P55" s="37"/>
      <c r="Q55" s="37"/>
      <c r="R55" s="37"/>
      <c r="S55" s="37"/>
    </row>
    <row r="56" spans="1:33" ht="27.75" customHeight="1" x14ac:dyDescent="0.25">
      <c r="A56" s="48"/>
      <c r="B56" s="12"/>
      <c r="C56" s="43" t="s">
        <v>49</v>
      </c>
      <c r="D56" s="264" t="s">
        <v>48</v>
      </c>
      <c r="E56" s="275" t="s">
        <v>50</v>
      </c>
      <c r="F56" s="275"/>
      <c r="G56" s="56" t="s">
        <v>51</v>
      </c>
      <c r="H56" s="264" t="s">
        <v>52</v>
      </c>
      <c r="I56" s="56" t="s">
        <v>51</v>
      </c>
      <c r="J56" s="31"/>
      <c r="K56" s="31"/>
      <c r="L56" s="31"/>
      <c r="M56" s="31"/>
      <c r="N56" s="31"/>
      <c r="O56" s="31"/>
      <c r="P56" s="31"/>
      <c r="Q56" s="31"/>
      <c r="R56" s="31"/>
      <c r="S56" s="31"/>
    </row>
    <row r="57" spans="1:33" ht="16.5" customHeight="1" x14ac:dyDescent="0.25">
      <c r="A57" s="48"/>
      <c r="B57" s="12"/>
      <c r="C57" s="117"/>
      <c r="D57" s="265"/>
      <c r="E57" s="266"/>
      <c r="F57" s="267"/>
      <c r="G57" s="44"/>
      <c r="H57" s="265"/>
      <c r="I57" s="44"/>
      <c r="J57" s="31"/>
      <c r="K57" s="31"/>
      <c r="L57" s="31"/>
      <c r="M57" s="31"/>
      <c r="N57" s="31"/>
      <c r="O57" s="31"/>
      <c r="P57" s="31"/>
      <c r="Q57" s="31"/>
      <c r="R57" s="31"/>
      <c r="S57" s="31"/>
    </row>
    <row r="58" spans="1:33" ht="18" customHeight="1" x14ac:dyDescent="0.25">
      <c r="A58" s="48"/>
      <c r="B58" s="55"/>
      <c r="C58" s="118"/>
      <c r="D58" s="265"/>
      <c r="E58" s="263"/>
      <c r="F58" s="263"/>
      <c r="G58" s="44"/>
      <c r="H58" s="265"/>
      <c r="I58" s="44"/>
      <c r="J58" s="31"/>
      <c r="K58" s="31"/>
      <c r="L58" s="31"/>
      <c r="M58" s="31"/>
      <c r="N58" s="31"/>
      <c r="O58" s="31"/>
      <c r="P58" s="31"/>
      <c r="Q58" s="31"/>
      <c r="R58" s="31"/>
      <c r="S58" s="31"/>
    </row>
    <row r="59" spans="1:33" ht="18" customHeight="1" x14ac:dyDescent="0.25">
      <c r="A59" s="48"/>
      <c r="B59" s="54"/>
      <c r="C59" s="54"/>
      <c r="D59" s="265"/>
      <c r="E59" s="276"/>
      <c r="F59" s="276"/>
      <c r="G59" s="45"/>
      <c r="H59" s="265"/>
      <c r="I59" s="45"/>
      <c r="J59" s="31"/>
      <c r="K59" s="31"/>
      <c r="L59" s="31"/>
      <c r="M59" s="31"/>
      <c r="N59" s="31"/>
      <c r="O59" s="31"/>
      <c r="P59" s="31"/>
      <c r="Q59" s="31"/>
      <c r="R59" s="31"/>
      <c r="S59" s="31"/>
    </row>
    <row r="60" spans="1:33" ht="22.5" customHeight="1" x14ac:dyDescent="0.25">
      <c r="A60" s="48"/>
      <c r="B60" s="222" t="s">
        <v>57</v>
      </c>
      <c r="C60" s="222"/>
      <c r="D60" s="222"/>
      <c r="E60" s="222"/>
      <c r="F60" s="222"/>
      <c r="G60" s="272"/>
      <c r="H60" s="273"/>
      <c r="I60" s="273"/>
      <c r="J60" s="273"/>
      <c r="K60" s="273"/>
      <c r="L60" s="273"/>
      <c r="M60" s="273"/>
      <c r="N60" s="273"/>
      <c r="O60" s="273"/>
      <c r="P60" s="273"/>
      <c r="Q60" s="273"/>
      <c r="R60" s="273"/>
      <c r="S60" s="274"/>
    </row>
    <row r="61" spans="1:33" ht="12" customHeight="1" x14ac:dyDescent="0.25">
      <c r="A61" s="48"/>
      <c r="B61" s="31"/>
      <c r="C61" s="31"/>
      <c r="D61" s="35"/>
      <c r="E61" s="36"/>
      <c r="F61" s="36"/>
      <c r="G61" s="36"/>
      <c r="H61" s="35"/>
      <c r="I61" s="36"/>
      <c r="J61" s="31"/>
      <c r="K61" s="31"/>
      <c r="L61" s="31"/>
      <c r="M61" s="31"/>
      <c r="N61" s="31"/>
      <c r="O61" s="31"/>
      <c r="P61" s="31"/>
      <c r="Q61" s="31"/>
      <c r="R61" s="31"/>
      <c r="S61" s="31"/>
    </row>
    <row r="62" spans="1:33" ht="30.75" customHeight="1" x14ac:dyDescent="0.25">
      <c r="A62" s="47" t="s">
        <v>38</v>
      </c>
      <c r="B62" s="169" t="s">
        <v>98</v>
      </c>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row>
    <row r="63" spans="1:33" ht="6" customHeight="1" x14ac:dyDescent="0.25">
      <c r="A63" s="30"/>
      <c r="G63" s="38"/>
    </row>
    <row r="64" spans="1:33" ht="18.75" x14ac:dyDescent="0.25">
      <c r="A64" s="47" t="s">
        <v>39</v>
      </c>
      <c r="B64" s="254" t="s">
        <v>77</v>
      </c>
      <c r="C64" s="254"/>
      <c r="D64" s="254"/>
      <c r="E64" s="254"/>
      <c r="F64" s="254"/>
      <c r="G64" s="254"/>
      <c r="H64" s="254"/>
      <c r="I64" s="254"/>
      <c r="J64" s="254"/>
      <c r="K64" s="254"/>
      <c r="L64" s="123"/>
    </row>
    <row r="65" spans="1:33" x14ac:dyDescent="0.25">
      <c r="B65" s="174" t="s">
        <v>50</v>
      </c>
      <c r="C65" s="174"/>
      <c r="D65" s="174" t="s">
        <v>76</v>
      </c>
      <c r="E65" s="174"/>
      <c r="F65" s="174"/>
      <c r="G65" s="174"/>
    </row>
    <row r="66" spans="1:33" x14ac:dyDescent="0.25">
      <c r="B66" s="173"/>
      <c r="C66" s="173"/>
      <c r="D66" s="172"/>
      <c r="E66" s="172"/>
      <c r="F66" s="172"/>
      <c r="G66" s="172"/>
    </row>
    <row r="67" spans="1:33" x14ac:dyDescent="0.25">
      <c r="B67" s="173"/>
      <c r="C67" s="173"/>
      <c r="D67" s="172"/>
      <c r="E67" s="172"/>
      <c r="F67" s="172"/>
      <c r="G67" s="172"/>
    </row>
    <row r="68" spans="1:33" x14ac:dyDescent="0.25">
      <c r="B68" s="173"/>
      <c r="C68" s="173"/>
      <c r="D68" s="172"/>
      <c r="E68" s="172"/>
      <c r="F68" s="172"/>
      <c r="G68" s="172"/>
    </row>
    <row r="69" spans="1:33" x14ac:dyDescent="0.25">
      <c r="B69" s="173"/>
      <c r="C69" s="173"/>
      <c r="D69" s="172"/>
      <c r="E69" s="172"/>
      <c r="F69" s="172"/>
      <c r="G69" s="172"/>
    </row>
    <row r="70" spans="1:33" x14ac:dyDescent="0.25">
      <c r="B70" s="173"/>
      <c r="C70" s="173"/>
      <c r="D70" s="172"/>
      <c r="E70" s="172"/>
      <c r="F70" s="172"/>
      <c r="G70" s="172"/>
    </row>
    <row r="71" spans="1:33" ht="8.25" customHeight="1" x14ac:dyDescent="0.25"/>
    <row r="72" spans="1:33" ht="18.75" x14ac:dyDescent="0.25">
      <c r="A72" s="47" t="s">
        <v>78</v>
      </c>
      <c r="B72" s="171" t="s">
        <v>53</v>
      </c>
      <c r="C72" s="171"/>
      <c r="D72" s="171"/>
      <c r="E72" s="171"/>
      <c r="F72" s="171"/>
      <c r="G72" s="171"/>
      <c r="H72" s="171"/>
      <c r="I72" s="171"/>
      <c r="J72" s="171"/>
      <c r="K72" s="171"/>
      <c r="L72" s="171"/>
      <c r="M72" s="171"/>
      <c r="N72" s="171"/>
      <c r="O72" s="171"/>
      <c r="P72" s="171"/>
      <c r="Q72" s="171"/>
      <c r="R72" s="171"/>
      <c r="S72" s="171"/>
      <c r="T72" s="12"/>
      <c r="U72" s="12"/>
      <c r="V72" s="12"/>
      <c r="W72" s="12"/>
      <c r="X72" s="12"/>
      <c r="Y72" s="62"/>
      <c r="Z72" s="12"/>
      <c r="AA72" s="12"/>
      <c r="AB72" s="12"/>
      <c r="AC72" s="12"/>
    </row>
    <row r="73" spans="1:33" ht="7.5" customHeight="1" x14ac:dyDescent="0.25"/>
    <row r="74" spans="1:33" ht="18.75" customHeight="1" x14ac:dyDescent="0.25">
      <c r="A74" s="47" t="s">
        <v>81</v>
      </c>
      <c r="B74" s="268" t="s">
        <v>40</v>
      </c>
      <c r="C74" s="269"/>
      <c r="D74" s="269"/>
      <c r="E74" s="269"/>
      <c r="F74" s="270"/>
      <c r="G74" s="41" t="s">
        <v>43</v>
      </c>
      <c r="H74" s="160" t="s">
        <v>63</v>
      </c>
      <c r="I74" s="161"/>
      <c r="J74" s="161"/>
      <c r="K74" s="161"/>
      <c r="L74" s="161"/>
      <c r="M74" s="161"/>
      <c r="N74" s="161"/>
      <c r="O74" s="161"/>
      <c r="P74" s="161"/>
      <c r="Q74" s="161"/>
      <c r="R74" s="161"/>
      <c r="S74" s="161"/>
      <c r="T74" s="161"/>
      <c r="U74" s="161"/>
      <c r="V74" s="161"/>
      <c r="W74" s="161"/>
      <c r="X74" s="162"/>
      <c r="Y74" s="63"/>
      <c r="Z74" s="51"/>
      <c r="AA74" s="51"/>
      <c r="AB74" s="51"/>
      <c r="AC74" s="51"/>
      <c r="AG74" s="1"/>
    </row>
    <row r="75" spans="1:33" ht="18.75" x14ac:dyDescent="0.25">
      <c r="A75" s="47"/>
      <c r="B75" s="154" t="s">
        <v>41</v>
      </c>
      <c r="C75" s="155"/>
      <c r="D75" s="155"/>
      <c r="E75" s="155"/>
      <c r="F75" s="156"/>
      <c r="G75" s="46">
        <v>2</v>
      </c>
      <c r="H75" s="163"/>
      <c r="I75" s="164"/>
      <c r="J75" s="164"/>
      <c r="K75" s="164"/>
      <c r="L75" s="164"/>
      <c r="M75" s="164"/>
      <c r="N75" s="164"/>
      <c r="O75" s="164"/>
      <c r="P75" s="164"/>
      <c r="Q75" s="164"/>
      <c r="R75" s="164"/>
      <c r="S75" s="164"/>
      <c r="T75" s="164"/>
      <c r="U75" s="164"/>
      <c r="V75" s="164"/>
      <c r="W75" s="164"/>
      <c r="X75" s="165"/>
      <c r="Y75" s="63"/>
      <c r="Z75" s="51"/>
      <c r="AA75" s="51"/>
      <c r="AB75" s="51"/>
      <c r="AC75" s="51"/>
      <c r="AG75" s="1"/>
    </row>
    <row r="76" spans="1:33" ht="15.75" customHeight="1" x14ac:dyDescent="0.25">
      <c r="A76" s="47"/>
      <c r="B76" s="154" t="s">
        <v>44</v>
      </c>
      <c r="C76" s="155"/>
      <c r="D76" s="155"/>
      <c r="E76" s="155"/>
      <c r="F76" s="156"/>
      <c r="G76" s="46">
        <v>2</v>
      </c>
      <c r="H76" s="12" t="s">
        <v>60</v>
      </c>
      <c r="I76" s="49" t="s">
        <v>62</v>
      </c>
      <c r="J76" s="157" t="s">
        <v>68</v>
      </c>
      <c r="K76" s="158"/>
      <c r="L76" s="158"/>
      <c r="M76" s="158"/>
      <c r="N76" s="158"/>
      <c r="O76" s="158"/>
      <c r="P76" s="158"/>
      <c r="Q76" s="158"/>
      <c r="R76" s="158"/>
      <c r="S76" s="158"/>
      <c r="T76" s="158"/>
      <c r="U76" s="158"/>
      <c r="V76" s="158"/>
      <c r="W76" s="158"/>
      <c r="X76" s="159"/>
      <c r="Y76" s="64"/>
      <c r="Z76" s="52"/>
      <c r="AA76" s="52"/>
      <c r="AB76" s="52"/>
      <c r="AC76" s="52"/>
      <c r="AG76" s="1"/>
    </row>
    <row r="77" spans="1:33" x14ac:dyDescent="0.25">
      <c r="A77" s="119"/>
      <c r="B77" s="154" t="s">
        <v>64</v>
      </c>
      <c r="C77" s="155"/>
      <c r="D77" s="155"/>
      <c r="E77" s="155"/>
      <c r="F77" s="156"/>
      <c r="G77" s="42" t="s">
        <v>56</v>
      </c>
      <c r="H77" s="12" t="s">
        <v>61</v>
      </c>
      <c r="I77" s="50" t="s">
        <v>62</v>
      </c>
      <c r="J77" s="166" t="s">
        <v>59</v>
      </c>
      <c r="K77" s="167"/>
      <c r="L77" s="167"/>
      <c r="M77" s="167"/>
      <c r="N77" s="167"/>
      <c r="O77" s="167"/>
      <c r="P77" s="167"/>
      <c r="Q77" s="167"/>
      <c r="R77" s="167"/>
      <c r="S77" s="167"/>
      <c r="T77" s="167"/>
      <c r="U77" s="167"/>
      <c r="V77" s="167"/>
      <c r="W77" s="167"/>
      <c r="X77" s="168"/>
      <c r="Y77" s="64"/>
      <c r="Z77" s="52"/>
      <c r="AA77" s="52"/>
      <c r="AB77" s="52"/>
      <c r="AC77" s="52"/>
      <c r="AG77" s="1"/>
    </row>
    <row r="78" spans="1:33" x14ac:dyDescent="0.25">
      <c r="A78" s="119"/>
      <c r="B78" s="154" t="s">
        <v>65</v>
      </c>
      <c r="C78" s="155"/>
      <c r="D78" s="155"/>
      <c r="E78" s="155"/>
      <c r="F78" s="156"/>
      <c r="G78" s="42" t="s">
        <v>56</v>
      </c>
      <c r="H78" s="12"/>
      <c r="I78" s="39"/>
      <c r="J78" s="154" t="s">
        <v>54</v>
      </c>
      <c r="K78" s="156"/>
      <c r="L78" s="122"/>
      <c r="M78" s="177"/>
      <c r="N78" s="177"/>
      <c r="O78" s="177"/>
      <c r="P78" s="177"/>
      <c r="Q78" s="177"/>
      <c r="R78" s="177"/>
      <c r="S78" s="177"/>
      <c r="T78" s="177"/>
      <c r="U78" s="177"/>
      <c r="V78" s="177"/>
      <c r="W78" s="177"/>
      <c r="X78" s="178"/>
      <c r="Y78" s="65"/>
      <c r="Z78" s="53"/>
      <c r="AA78" s="53"/>
      <c r="AB78" s="53"/>
      <c r="AC78" s="52"/>
      <c r="AG78" s="1"/>
    </row>
    <row r="79" spans="1:33" x14ac:dyDescent="0.25">
      <c r="A79" s="30"/>
      <c r="B79" s="154" t="s">
        <v>42</v>
      </c>
      <c r="C79" s="156"/>
      <c r="D79" s="179"/>
      <c r="E79" s="180"/>
      <c r="F79" s="180"/>
      <c r="G79" s="181"/>
      <c r="H79" s="154" t="s">
        <v>55</v>
      </c>
      <c r="I79" s="155"/>
      <c r="J79" s="155"/>
      <c r="K79" s="155"/>
      <c r="L79" s="155"/>
      <c r="M79" s="156"/>
      <c r="N79" s="176"/>
      <c r="O79" s="177"/>
      <c r="P79" s="177"/>
      <c r="Q79" s="177"/>
      <c r="R79" s="177"/>
      <c r="S79" s="177"/>
      <c r="T79" s="177"/>
      <c r="U79" s="177"/>
      <c r="V79" s="177"/>
      <c r="W79" s="177"/>
      <c r="X79" s="178"/>
      <c r="Y79" s="65"/>
      <c r="Z79" s="53"/>
      <c r="AA79" s="53"/>
      <c r="AB79" s="53"/>
      <c r="AC79" s="52"/>
      <c r="AG79" s="1"/>
    </row>
    <row r="80" spans="1:33" x14ac:dyDescent="0.25">
      <c r="B80" s="182" t="s">
        <v>97</v>
      </c>
      <c r="C80" s="182"/>
      <c r="D80" s="182"/>
      <c r="E80" s="182"/>
      <c r="F80" s="182"/>
      <c r="G80" s="182"/>
      <c r="H80" s="182"/>
      <c r="I80" s="182"/>
      <c r="J80" s="182"/>
      <c r="K80" s="182"/>
      <c r="L80" s="182"/>
      <c r="M80" s="182"/>
      <c r="N80" s="182"/>
      <c r="O80" s="182"/>
      <c r="P80" s="182"/>
      <c r="Q80" s="182"/>
      <c r="R80" s="182"/>
      <c r="S80" s="182"/>
      <c r="T80" s="182"/>
      <c r="U80" s="182"/>
      <c r="V80" s="182"/>
      <c r="W80" s="182"/>
      <c r="X80" s="182"/>
    </row>
    <row r="81" spans="1:24" x14ac:dyDescent="0.25">
      <c r="B81" s="183"/>
      <c r="C81" s="183"/>
      <c r="D81" s="183"/>
      <c r="E81" s="183"/>
      <c r="F81" s="183"/>
      <c r="G81" s="183"/>
      <c r="H81" s="183"/>
      <c r="I81" s="183"/>
      <c r="J81" s="183"/>
      <c r="K81" s="183"/>
      <c r="L81" s="183"/>
      <c r="M81" s="183"/>
      <c r="N81" s="183"/>
      <c r="O81" s="183"/>
      <c r="P81" s="183"/>
      <c r="Q81" s="183"/>
      <c r="R81" s="183"/>
      <c r="S81" s="183"/>
      <c r="T81" s="183"/>
      <c r="U81" s="183"/>
      <c r="V81" s="183"/>
      <c r="W81" s="183"/>
      <c r="X81" s="183"/>
    </row>
    <row r="82" spans="1:24" x14ac:dyDescent="0.25">
      <c r="B82" s="133"/>
      <c r="C82" s="133"/>
      <c r="D82" s="133"/>
      <c r="E82" s="133"/>
      <c r="F82" s="133"/>
      <c r="G82" s="133"/>
      <c r="H82" s="133"/>
      <c r="I82" s="133"/>
      <c r="J82" s="133"/>
      <c r="K82" s="133"/>
      <c r="L82" s="133"/>
      <c r="M82" s="133"/>
      <c r="N82" s="133"/>
      <c r="O82" s="133"/>
      <c r="P82" s="133"/>
      <c r="Q82" s="133"/>
      <c r="R82" s="133"/>
      <c r="S82" s="133"/>
      <c r="T82" s="133"/>
      <c r="U82" s="133"/>
      <c r="V82" s="133"/>
      <c r="W82" s="133"/>
      <c r="X82" s="133"/>
    </row>
    <row r="83" spans="1:24" ht="18.75" x14ac:dyDescent="0.25">
      <c r="A83" s="47" t="s">
        <v>94</v>
      </c>
      <c r="B83" s="12" t="s">
        <v>95</v>
      </c>
    </row>
    <row r="84" spans="1:24" x14ac:dyDescent="0.25">
      <c r="B84" s="175"/>
      <c r="C84" s="175"/>
      <c r="D84" s="175"/>
      <c r="E84" s="175"/>
      <c r="F84" s="175"/>
      <c r="G84" s="175"/>
      <c r="H84" s="175"/>
      <c r="I84" s="175"/>
    </row>
    <row r="85" spans="1:24" x14ac:dyDescent="0.25">
      <c r="B85" s="175"/>
      <c r="C85" s="175"/>
      <c r="D85" s="175"/>
      <c r="E85" s="175"/>
      <c r="F85" s="175"/>
      <c r="G85" s="175"/>
      <c r="H85" s="175"/>
      <c r="I85" s="175"/>
    </row>
    <row r="86" spans="1:24" x14ac:dyDescent="0.25">
      <c r="B86" s="175"/>
      <c r="C86" s="175"/>
      <c r="D86" s="175"/>
      <c r="E86" s="175"/>
      <c r="F86" s="175"/>
      <c r="G86" s="175"/>
      <c r="H86" s="175"/>
      <c r="I86" s="175"/>
    </row>
    <row r="87" spans="1:24" x14ac:dyDescent="0.25">
      <c r="B87" s="175"/>
      <c r="C87" s="175"/>
      <c r="D87" s="175"/>
      <c r="E87" s="175"/>
      <c r="F87" s="175"/>
      <c r="G87" s="175"/>
      <c r="H87" s="175"/>
      <c r="I87" s="175"/>
    </row>
    <row r="88" spans="1:24" x14ac:dyDescent="0.25">
      <c r="B88" s="175"/>
      <c r="C88" s="175"/>
      <c r="D88" s="175"/>
      <c r="E88" s="175"/>
      <c r="F88" s="175"/>
      <c r="G88" s="175"/>
      <c r="H88" s="175"/>
      <c r="I88" s="175"/>
    </row>
    <row r="89" spans="1:24" x14ac:dyDescent="0.25">
      <c r="B89" s="175"/>
      <c r="C89" s="175"/>
      <c r="D89" s="175"/>
      <c r="E89" s="175"/>
      <c r="F89" s="175"/>
      <c r="G89" s="175"/>
      <c r="H89" s="175"/>
      <c r="I89" s="175"/>
    </row>
    <row r="90" spans="1:24" x14ac:dyDescent="0.25">
      <c r="B90" s="175"/>
      <c r="C90" s="175"/>
      <c r="D90" s="175"/>
      <c r="E90" s="175"/>
      <c r="F90" s="175"/>
      <c r="G90" s="175"/>
      <c r="H90" s="175"/>
      <c r="I90" s="175"/>
    </row>
    <row r="91" spans="1:24" x14ac:dyDescent="0.25">
      <c r="B91" s="175"/>
      <c r="C91" s="175"/>
      <c r="D91" s="175"/>
      <c r="E91" s="175"/>
      <c r="F91" s="175"/>
      <c r="G91" s="175"/>
      <c r="H91" s="175"/>
      <c r="I91" s="175"/>
    </row>
    <row r="92" spans="1:24" x14ac:dyDescent="0.25">
      <c r="B92" s="175"/>
      <c r="C92" s="175"/>
      <c r="D92" s="175"/>
      <c r="E92" s="175"/>
      <c r="F92" s="175"/>
      <c r="G92" s="175"/>
      <c r="H92" s="175"/>
      <c r="I92" s="175"/>
    </row>
    <row r="93" spans="1:24" x14ac:dyDescent="0.25">
      <c r="B93" s="175"/>
      <c r="C93" s="175"/>
      <c r="D93" s="175"/>
      <c r="E93" s="175"/>
      <c r="F93" s="175"/>
      <c r="G93" s="175"/>
      <c r="H93" s="175"/>
      <c r="I93" s="175"/>
    </row>
  </sheetData>
  <sheetProtection sheet="1" selectLockedCells="1"/>
  <customSheetViews>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1"/>
    </customSheetView>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2"/>
      <headerFooter>
        <oddHeader xml:space="preserve">&amp;L&amp;"-,Fett"&amp;14Reisekosten - Antrag auf Abrechnung für Lehrkräfte im Regierungsbezirk Köln
</oddHeader>
        <oddFooter>&amp;CSeite &amp;P von &amp;N</oddFooter>
      </headerFooter>
    </customSheetView>
  </customSheetViews>
  <mergeCells count="84">
    <mergeCell ref="G60:S60"/>
    <mergeCell ref="E56:F56"/>
    <mergeCell ref="E59:F59"/>
    <mergeCell ref="H56:H59"/>
    <mergeCell ref="V9:V11"/>
    <mergeCell ref="L9:L11"/>
    <mergeCell ref="B52:AC52"/>
    <mergeCell ref="A50:S50"/>
    <mergeCell ref="A51:AC51"/>
    <mergeCell ref="AC9:AC11"/>
    <mergeCell ref="AB45:AC46"/>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B84:I93"/>
    <mergeCell ref="H79:M79"/>
    <mergeCell ref="J78:K78"/>
    <mergeCell ref="N79:X79"/>
    <mergeCell ref="M78:X78"/>
    <mergeCell ref="D79:G79"/>
    <mergeCell ref="B79:C79"/>
    <mergeCell ref="B78:F78"/>
    <mergeCell ref="B80:X81"/>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s>
  <dataValidations count="7">
    <dataValidation type="date" allowBlank="1" showInputMessage="1" showErrorMessage="1" sqref="A14:A45 C14:C45" xr:uid="{31CED3CD-4839-41E2-8487-0D1385859C5B}">
      <formula1>45658</formula1>
      <formula2>46022</formula2>
    </dataValidation>
    <dataValidation type="time" allowBlank="1" showInputMessage="1" showErrorMessage="1" sqref="B14:B45 D14:D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Z45" xr:uid="{B0644A9C-6086-4342-AECC-88AD09215488}">
      <formula1>0</formula1>
      <formula2>65000</formula2>
    </dataValidation>
    <dataValidation type="decimal" allowBlank="1" showInputMessage="1" showErrorMessage="1" sqref="N14:N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S14:S45 X14:X44" xr:uid="{43A1C1E2-E9BA-46B2-80DF-DE595C1C1238}">
      <formula1>0.01</formula1>
      <formula2>65000.99</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5" x14ac:dyDescent="0.25"/>
  <sheetData>
    <row r="1" spans="1:4" x14ac:dyDescent="0.25">
      <c r="A1" t="s">
        <v>0</v>
      </c>
      <c r="B1" t="s">
        <v>6</v>
      </c>
    </row>
    <row r="2" spans="1:4" x14ac:dyDescent="0.25">
      <c r="A2" t="s">
        <v>20</v>
      </c>
      <c r="B2" t="s">
        <v>33</v>
      </c>
    </row>
    <row r="3" spans="1:4" x14ac:dyDescent="0.25">
      <c r="A3" t="s">
        <v>1</v>
      </c>
      <c r="B3" t="s">
        <v>93</v>
      </c>
    </row>
    <row r="6" spans="1:4" x14ac:dyDescent="0.25">
      <c r="A6" s="33" t="s">
        <v>46</v>
      </c>
      <c r="D6" s="32"/>
    </row>
    <row r="7" spans="1:4" x14ac:dyDescent="0.25">
      <c r="A7" s="33" t="s">
        <v>47</v>
      </c>
      <c r="D7" s="32"/>
    </row>
    <row r="10" spans="1:4" x14ac:dyDescent="0.25">
      <c r="A10">
        <v>25</v>
      </c>
    </row>
    <row r="11" spans="1:4" x14ac:dyDescent="0.25">
      <c r="A11">
        <v>50</v>
      </c>
    </row>
    <row r="12" spans="1:4" x14ac:dyDescent="0.25">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Berndt, Simone</cp:lastModifiedBy>
  <cp:lastPrinted>2023-11-15T07:38:31Z</cp:lastPrinted>
  <dcterms:created xsi:type="dcterms:W3CDTF">2022-04-20T06:08:11Z</dcterms:created>
  <dcterms:modified xsi:type="dcterms:W3CDTF">2025-01-24T11:26:55Z</dcterms:modified>
</cp:coreProperties>
</file>